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tiana Maeva\Desktop\TM\Clients\"/>
    </mc:Choice>
  </mc:AlternateContent>
  <xr:revisionPtr revIDLastSave="0" documentId="13_ncr:1_{C548D5E6-CDCC-40CE-954D-85527CE9D786}" xr6:coauthVersionLast="47" xr6:coauthVersionMax="47" xr10:uidLastSave="{00000000-0000-0000-0000-000000000000}"/>
  <workbookProtection workbookAlgorithmName="SHA-512" workbookHashValue="lDHSc2X/e38DKwfueK+XbsV/mhd8T3Ln0mJE+corzMY3yk+bYhsKi6V1zw4FFA3MvBpVWG8b4qHZ4VS7r3knfg==" workbookSaltValue="u+b4NsI8oOmx/EaHt2ZZQQ==" workbookSpinCount="100000" lockStructure="1"/>
  <bookViews>
    <workbookView xWindow="-110" yWindow="-110" windowWidth="19420" windowHeight="10300" xr2:uid="{00000000-000D-0000-FFFF-FFFF00000000}"/>
  </bookViews>
  <sheets>
    <sheet name="Order Form" sheetId="1" r:id="rId1"/>
  </sheets>
  <definedNames>
    <definedName name="_xlnm._FilterDatabase" localSheetId="0" hidden="1">'Order Form'!$A$10:$K$10</definedName>
    <definedName name="_xlnm.Print_Titles" localSheetId="0">'Order Form'!#REF!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27" i="1" l="1"/>
  <c r="J268" i="1"/>
  <c r="J291" i="1"/>
  <c r="J309" i="1"/>
  <c r="J332" i="1"/>
  <c r="I353" i="1"/>
  <c r="J353" i="1" s="1"/>
  <c r="I352" i="1"/>
  <c r="J352" i="1" s="1"/>
  <c r="I351" i="1"/>
  <c r="J351" i="1" s="1"/>
  <c r="I350" i="1"/>
  <c r="J350" i="1" s="1"/>
  <c r="I349" i="1"/>
  <c r="J349" i="1" s="1"/>
  <c r="I348" i="1"/>
  <c r="J348" i="1" s="1"/>
  <c r="I347" i="1"/>
  <c r="J347" i="1" s="1"/>
  <c r="I346" i="1"/>
  <c r="J346" i="1" s="1"/>
  <c r="I345" i="1"/>
  <c r="J345" i="1" s="1"/>
  <c r="I344" i="1"/>
  <c r="J344" i="1" s="1"/>
  <c r="I343" i="1"/>
  <c r="J343" i="1" s="1"/>
  <c r="I342" i="1"/>
  <c r="J342" i="1" s="1"/>
  <c r="I341" i="1"/>
  <c r="J341" i="1" s="1"/>
  <c r="I340" i="1"/>
  <c r="J340" i="1" s="1"/>
  <c r="I339" i="1"/>
  <c r="J339" i="1" s="1"/>
  <c r="I338" i="1"/>
  <c r="J338" i="1" s="1"/>
  <c r="I337" i="1"/>
  <c r="J337" i="1" s="1"/>
  <c r="I336" i="1"/>
  <c r="J336" i="1" s="1"/>
  <c r="I335" i="1"/>
  <c r="J335" i="1" s="1"/>
  <c r="I334" i="1"/>
  <c r="J334" i="1" s="1"/>
  <c r="I333" i="1"/>
  <c r="J333" i="1" s="1"/>
  <c r="I332" i="1"/>
  <c r="I331" i="1"/>
  <c r="J331" i="1" s="1"/>
  <c r="I330" i="1"/>
  <c r="J330" i="1" s="1"/>
  <c r="I329" i="1"/>
  <c r="J329" i="1" s="1"/>
  <c r="I328" i="1"/>
  <c r="J328" i="1" s="1"/>
  <c r="I327" i="1"/>
  <c r="J327" i="1" s="1"/>
  <c r="I326" i="1"/>
  <c r="J326" i="1" s="1"/>
  <c r="I325" i="1"/>
  <c r="J325" i="1" s="1"/>
  <c r="I324" i="1"/>
  <c r="J324" i="1" s="1"/>
  <c r="I323" i="1"/>
  <c r="J323" i="1" s="1"/>
  <c r="I322" i="1"/>
  <c r="J322" i="1" s="1"/>
  <c r="I321" i="1"/>
  <c r="J321" i="1" s="1"/>
  <c r="I320" i="1"/>
  <c r="J320" i="1" s="1"/>
  <c r="I319" i="1"/>
  <c r="J319" i="1" s="1"/>
  <c r="I318" i="1"/>
  <c r="J318" i="1" s="1"/>
  <c r="I317" i="1"/>
  <c r="J317" i="1" s="1"/>
  <c r="I316" i="1"/>
  <c r="J316" i="1" s="1"/>
  <c r="I315" i="1"/>
  <c r="J315" i="1" s="1"/>
  <c r="I314" i="1"/>
  <c r="J314" i="1" s="1"/>
  <c r="I313" i="1"/>
  <c r="J313" i="1" s="1"/>
  <c r="I312" i="1"/>
  <c r="J312" i="1" s="1"/>
  <c r="I311" i="1"/>
  <c r="J311" i="1" s="1"/>
  <c r="I310" i="1"/>
  <c r="J310" i="1" s="1"/>
  <c r="I309" i="1"/>
  <c r="I308" i="1"/>
  <c r="J308" i="1" s="1"/>
  <c r="I307" i="1"/>
  <c r="J307" i="1" s="1"/>
  <c r="I306" i="1"/>
  <c r="J306" i="1" s="1"/>
  <c r="I305" i="1"/>
  <c r="J305" i="1" s="1"/>
  <c r="I304" i="1"/>
  <c r="J304" i="1" s="1"/>
  <c r="I303" i="1"/>
  <c r="J303" i="1" s="1"/>
  <c r="I302" i="1"/>
  <c r="J302" i="1" s="1"/>
  <c r="I301" i="1"/>
  <c r="J301" i="1" s="1"/>
  <c r="I300" i="1"/>
  <c r="J300" i="1" s="1"/>
  <c r="I299" i="1"/>
  <c r="J299" i="1" s="1"/>
  <c r="I298" i="1"/>
  <c r="J298" i="1" s="1"/>
  <c r="I297" i="1"/>
  <c r="J297" i="1" s="1"/>
  <c r="I296" i="1"/>
  <c r="J296" i="1" s="1"/>
  <c r="I295" i="1"/>
  <c r="J295" i="1" s="1"/>
  <c r="I294" i="1"/>
  <c r="J294" i="1" s="1"/>
  <c r="I293" i="1"/>
  <c r="J293" i="1" s="1"/>
  <c r="I292" i="1"/>
  <c r="J292" i="1" s="1"/>
  <c r="I291" i="1"/>
  <c r="I290" i="1"/>
  <c r="J290" i="1" s="1"/>
  <c r="I289" i="1"/>
  <c r="J289" i="1" s="1"/>
  <c r="I288" i="1"/>
  <c r="J288" i="1" s="1"/>
  <c r="I287" i="1"/>
  <c r="J287" i="1" s="1"/>
  <c r="I286" i="1"/>
  <c r="J286" i="1" s="1"/>
  <c r="I285" i="1"/>
  <c r="J285" i="1" s="1"/>
  <c r="I284" i="1"/>
  <c r="J284" i="1" s="1"/>
  <c r="I283" i="1"/>
  <c r="J283" i="1" s="1"/>
  <c r="I282" i="1"/>
  <c r="J282" i="1" s="1"/>
  <c r="I281" i="1"/>
  <c r="J281" i="1" s="1"/>
  <c r="I280" i="1"/>
  <c r="J280" i="1" s="1"/>
  <c r="I279" i="1"/>
  <c r="J279" i="1" s="1"/>
  <c r="I278" i="1"/>
  <c r="J278" i="1" s="1"/>
  <c r="I277" i="1"/>
  <c r="J277" i="1" s="1"/>
  <c r="I276" i="1"/>
  <c r="J276" i="1" s="1"/>
  <c r="I275" i="1"/>
  <c r="J275" i="1" s="1"/>
  <c r="I274" i="1"/>
  <c r="J274" i="1" s="1"/>
  <c r="I273" i="1"/>
  <c r="J273" i="1" s="1"/>
  <c r="I272" i="1"/>
  <c r="J272" i="1" s="1"/>
  <c r="I271" i="1"/>
  <c r="J271" i="1" s="1"/>
  <c r="I270" i="1"/>
  <c r="J270" i="1" s="1"/>
  <c r="I269" i="1"/>
  <c r="J269" i="1" s="1"/>
  <c r="I268" i="1"/>
  <c r="I267" i="1"/>
  <c r="J267" i="1" s="1"/>
  <c r="I266" i="1"/>
  <c r="J266" i="1" s="1"/>
  <c r="I265" i="1"/>
  <c r="J265" i="1" s="1"/>
  <c r="I264" i="1"/>
  <c r="J264" i="1" s="1"/>
  <c r="I263" i="1"/>
  <c r="J263" i="1" s="1"/>
  <c r="I262" i="1"/>
  <c r="J262" i="1" s="1"/>
  <c r="I261" i="1"/>
  <c r="J261" i="1" s="1"/>
  <c r="I260" i="1"/>
  <c r="J260" i="1" s="1"/>
  <c r="I259" i="1"/>
  <c r="J259" i="1" s="1"/>
  <c r="I258" i="1"/>
  <c r="J258" i="1" s="1"/>
  <c r="I257" i="1"/>
  <c r="J257" i="1" s="1"/>
  <c r="I256" i="1"/>
  <c r="J256" i="1" s="1"/>
  <c r="I255" i="1"/>
  <c r="J255" i="1" s="1"/>
  <c r="I254" i="1"/>
  <c r="J254" i="1" s="1"/>
  <c r="I253" i="1"/>
  <c r="J253" i="1" s="1"/>
  <c r="I252" i="1"/>
  <c r="J252" i="1" s="1"/>
  <c r="I251" i="1"/>
  <c r="J251" i="1" s="1"/>
  <c r="I250" i="1"/>
  <c r="J250" i="1" s="1"/>
  <c r="I249" i="1"/>
  <c r="J249" i="1" s="1"/>
  <c r="I248" i="1"/>
  <c r="J248" i="1" s="1"/>
  <c r="I247" i="1"/>
  <c r="J247" i="1" s="1"/>
  <c r="I246" i="1"/>
  <c r="J246" i="1" s="1"/>
  <c r="I245" i="1"/>
  <c r="J245" i="1" s="1"/>
  <c r="I244" i="1"/>
  <c r="J244" i="1" s="1"/>
  <c r="I243" i="1"/>
  <c r="J243" i="1" s="1"/>
  <c r="I242" i="1"/>
  <c r="J242" i="1" s="1"/>
  <c r="I241" i="1"/>
  <c r="J241" i="1" s="1"/>
  <c r="I240" i="1"/>
  <c r="J240" i="1" s="1"/>
  <c r="I239" i="1"/>
  <c r="J239" i="1" s="1"/>
  <c r="I238" i="1"/>
  <c r="J238" i="1" s="1"/>
  <c r="I237" i="1"/>
  <c r="J237" i="1" s="1"/>
  <c r="I236" i="1"/>
  <c r="J236" i="1" s="1"/>
  <c r="I235" i="1"/>
  <c r="J235" i="1" s="1"/>
  <c r="I234" i="1"/>
  <c r="J234" i="1" s="1"/>
  <c r="I233" i="1"/>
  <c r="J233" i="1" s="1"/>
  <c r="I232" i="1"/>
  <c r="J232" i="1" s="1"/>
  <c r="I231" i="1"/>
  <c r="J231" i="1" s="1"/>
  <c r="I230" i="1"/>
  <c r="J230" i="1" s="1"/>
  <c r="I229" i="1"/>
  <c r="J229" i="1" s="1"/>
  <c r="I228" i="1"/>
  <c r="J228" i="1" s="1"/>
  <c r="I227" i="1"/>
  <c r="I226" i="1"/>
  <c r="J226" i="1" s="1"/>
  <c r="I225" i="1"/>
  <c r="J225" i="1" s="1"/>
  <c r="I224" i="1"/>
  <c r="J224" i="1" s="1"/>
  <c r="I223" i="1"/>
  <c r="J223" i="1" s="1"/>
  <c r="I222" i="1"/>
  <c r="J222" i="1" s="1"/>
  <c r="I221" i="1"/>
  <c r="J221" i="1" s="1"/>
  <c r="I220" i="1"/>
  <c r="J220" i="1" s="1"/>
  <c r="I219" i="1"/>
  <c r="J219" i="1" s="1"/>
  <c r="I218" i="1"/>
  <c r="J218" i="1" s="1"/>
  <c r="I217" i="1"/>
  <c r="J217" i="1" s="1"/>
  <c r="I216" i="1"/>
  <c r="J216" i="1" s="1"/>
  <c r="I215" i="1"/>
  <c r="J215" i="1" s="1"/>
  <c r="I214" i="1"/>
  <c r="J214" i="1" s="1"/>
  <c r="I213" i="1"/>
  <c r="J213" i="1" s="1"/>
  <c r="I212" i="1"/>
  <c r="J212" i="1" s="1"/>
  <c r="I211" i="1"/>
  <c r="J211" i="1" s="1"/>
  <c r="I210" i="1"/>
  <c r="J210" i="1" s="1"/>
  <c r="I209" i="1"/>
  <c r="J209" i="1" s="1"/>
  <c r="I208" i="1"/>
  <c r="J208" i="1" s="1"/>
  <c r="I207" i="1"/>
  <c r="J207" i="1" s="1"/>
  <c r="I206" i="1"/>
  <c r="J206" i="1" s="1"/>
  <c r="I205" i="1"/>
  <c r="J205" i="1" s="1"/>
  <c r="I204" i="1"/>
  <c r="J204" i="1" s="1"/>
  <c r="I203" i="1"/>
  <c r="J203" i="1" s="1"/>
  <c r="I202" i="1"/>
  <c r="J202" i="1" s="1"/>
  <c r="I201" i="1"/>
  <c r="J201" i="1" s="1"/>
  <c r="I200" i="1"/>
  <c r="J200" i="1" s="1"/>
  <c r="I199" i="1"/>
  <c r="J199" i="1" s="1"/>
  <c r="I198" i="1"/>
  <c r="J198" i="1" s="1"/>
  <c r="I197" i="1"/>
  <c r="J197" i="1" s="1"/>
  <c r="I196" i="1"/>
  <c r="J196" i="1" s="1"/>
  <c r="I195" i="1"/>
  <c r="J195" i="1" s="1"/>
  <c r="I194" i="1"/>
  <c r="J194" i="1" s="1"/>
  <c r="I193" i="1"/>
  <c r="J193" i="1" s="1"/>
  <c r="I192" i="1"/>
  <c r="J192" i="1" s="1"/>
  <c r="I191" i="1"/>
  <c r="J191" i="1" s="1"/>
  <c r="I190" i="1"/>
  <c r="J190" i="1" s="1"/>
  <c r="I189" i="1"/>
  <c r="J189" i="1" s="1"/>
  <c r="I188" i="1"/>
  <c r="J188" i="1" s="1"/>
  <c r="I187" i="1"/>
  <c r="J187" i="1" s="1"/>
  <c r="I186" i="1"/>
  <c r="J186" i="1" s="1"/>
  <c r="I185" i="1"/>
  <c r="J185" i="1" s="1"/>
  <c r="I184" i="1"/>
  <c r="J184" i="1" s="1"/>
  <c r="I183" i="1"/>
  <c r="J183" i="1" s="1"/>
  <c r="I182" i="1"/>
  <c r="J182" i="1" s="1"/>
  <c r="I181" i="1"/>
  <c r="J181" i="1" s="1"/>
  <c r="I180" i="1"/>
  <c r="J180" i="1" s="1"/>
  <c r="I179" i="1"/>
  <c r="J179" i="1" s="1"/>
  <c r="I178" i="1"/>
  <c r="J178" i="1" s="1"/>
  <c r="I177" i="1"/>
  <c r="J177" i="1" s="1"/>
  <c r="I176" i="1"/>
  <c r="J176" i="1" s="1"/>
  <c r="I175" i="1"/>
  <c r="J175" i="1" s="1"/>
  <c r="I174" i="1"/>
  <c r="J174" i="1" s="1"/>
  <c r="I173" i="1"/>
  <c r="J173" i="1" s="1"/>
  <c r="I172" i="1"/>
  <c r="J172" i="1" s="1"/>
  <c r="I171" i="1"/>
  <c r="J171" i="1" s="1"/>
  <c r="I170" i="1"/>
  <c r="J170" i="1" s="1"/>
  <c r="I169" i="1"/>
  <c r="J169" i="1" s="1"/>
  <c r="I168" i="1"/>
  <c r="J168" i="1" s="1"/>
  <c r="I167" i="1"/>
  <c r="J167" i="1" s="1"/>
  <c r="I166" i="1"/>
  <c r="J166" i="1" s="1"/>
  <c r="I165" i="1"/>
  <c r="J165" i="1" s="1"/>
  <c r="I164" i="1"/>
  <c r="J164" i="1" s="1"/>
  <c r="I163" i="1"/>
  <c r="J163" i="1" s="1"/>
  <c r="I162" i="1"/>
  <c r="J162" i="1" s="1"/>
  <c r="I161" i="1"/>
  <c r="J161" i="1" s="1"/>
  <c r="I160" i="1"/>
  <c r="J160" i="1" s="1"/>
  <c r="I159" i="1"/>
  <c r="J159" i="1" s="1"/>
  <c r="I158" i="1"/>
  <c r="J158" i="1" s="1"/>
  <c r="I157" i="1"/>
  <c r="J157" i="1" s="1"/>
  <c r="I156" i="1"/>
  <c r="J156" i="1" s="1"/>
  <c r="I155" i="1"/>
  <c r="J155" i="1" s="1"/>
  <c r="I154" i="1"/>
  <c r="J154" i="1" s="1"/>
  <c r="I153" i="1"/>
  <c r="J153" i="1" s="1"/>
  <c r="I152" i="1"/>
  <c r="J152" i="1" s="1"/>
  <c r="I151" i="1"/>
  <c r="J151" i="1" s="1"/>
  <c r="I150" i="1"/>
  <c r="J150" i="1" s="1"/>
  <c r="I149" i="1"/>
  <c r="J149" i="1" s="1"/>
  <c r="I148" i="1"/>
  <c r="J148" i="1" s="1"/>
  <c r="I147" i="1"/>
  <c r="J147" i="1" s="1"/>
  <c r="I146" i="1"/>
  <c r="J146" i="1" s="1"/>
  <c r="I145" i="1"/>
  <c r="J145" i="1" s="1"/>
  <c r="I144" i="1"/>
  <c r="J144" i="1" s="1"/>
  <c r="I143" i="1"/>
  <c r="J143" i="1" s="1"/>
  <c r="I142" i="1"/>
  <c r="J142" i="1" s="1"/>
  <c r="I141" i="1"/>
  <c r="J141" i="1" s="1"/>
  <c r="I140" i="1"/>
  <c r="J140" i="1" s="1"/>
  <c r="I139" i="1"/>
  <c r="J139" i="1" s="1"/>
  <c r="I138" i="1"/>
  <c r="J138" i="1" s="1"/>
  <c r="I137" i="1"/>
  <c r="J137" i="1" s="1"/>
  <c r="I136" i="1"/>
  <c r="J136" i="1" s="1"/>
  <c r="I135" i="1"/>
  <c r="J135" i="1" s="1"/>
  <c r="I134" i="1"/>
  <c r="J134" i="1" s="1"/>
  <c r="I133" i="1"/>
  <c r="J133" i="1" s="1"/>
  <c r="I132" i="1"/>
  <c r="J132" i="1" s="1"/>
  <c r="I131" i="1"/>
  <c r="J131" i="1" s="1"/>
  <c r="I130" i="1"/>
  <c r="J130" i="1" s="1"/>
  <c r="I129" i="1"/>
  <c r="J129" i="1" s="1"/>
  <c r="I128" i="1"/>
  <c r="J128" i="1" s="1"/>
  <c r="I127" i="1"/>
  <c r="J127" i="1" s="1"/>
  <c r="I126" i="1"/>
  <c r="J126" i="1" s="1"/>
  <c r="I125" i="1"/>
  <c r="J125" i="1" s="1"/>
  <c r="I124" i="1"/>
  <c r="J124" i="1" s="1"/>
  <c r="I123" i="1"/>
  <c r="J123" i="1" s="1"/>
  <c r="I122" i="1"/>
  <c r="J122" i="1" s="1"/>
  <c r="I121" i="1"/>
  <c r="J121" i="1" s="1"/>
  <c r="I120" i="1"/>
  <c r="J120" i="1" s="1"/>
  <c r="I119" i="1"/>
  <c r="J119" i="1" s="1"/>
  <c r="I118" i="1"/>
  <c r="J118" i="1" s="1"/>
  <c r="I117" i="1"/>
  <c r="J117" i="1" s="1"/>
  <c r="I116" i="1"/>
  <c r="J116" i="1" s="1"/>
  <c r="I115" i="1"/>
  <c r="J115" i="1" s="1"/>
  <c r="I114" i="1"/>
  <c r="J114" i="1" s="1"/>
  <c r="I113" i="1"/>
  <c r="J113" i="1" s="1"/>
  <c r="I112" i="1"/>
  <c r="J112" i="1" s="1"/>
  <c r="I111" i="1"/>
  <c r="J111" i="1" s="1"/>
  <c r="I110" i="1"/>
  <c r="J110" i="1" s="1"/>
  <c r="I109" i="1"/>
  <c r="J109" i="1" s="1"/>
  <c r="I108" i="1"/>
  <c r="J108" i="1" s="1"/>
  <c r="I107" i="1"/>
  <c r="J107" i="1" s="1"/>
  <c r="I106" i="1"/>
  <c r="J106" i="1" s="1"/>
  <c r="I105" i="1"/>
  <c r="J105" i="1" s="1"/>
  <c r="I104" i="1"/>
  <c r="J104" i="1" s="1"/>
  <c r="I103" i="1"/>
  <c r="J103" i="1" s="1"/>
  <c r="I102" i="1"/>
  <c r="J102" i="1" s="1"/>
  <c r="I101" i="1"/>
  <c r="J101" i="1" s="1"/>
  <c r="I100" i="1"/>
  <c r="J100" i="1" s="1"/>
  <c r="I99" i="1"/>
  <c r="J99" i="1" s="1"/>
  <c r="I98" i="1"/>
  <c r="J98" i="1" s="1"/>
  <c r="I97" i="1"/>
  <c r="J97" i="1" s="1"/>
  <c r="I96" i="1"/>
  <c r="J96" i="1" s="1"/>
  <c r="I95" i="1"/>
  <c r="J95" i="1" s="1"/>
  <c r="I94" i="1"/>
  <c r="J94" i="1" s="1"/>
  <c r="I93" i="1"/>
  <c r="J93" i="1" s="1"/>
  <c r="I92" i="1"/>
  <c r="J92" i="1" s="1"/>
  <c r="I91" i="1"/>
  <c r="J91" i="1" s="1"/>
  <c r="I90" i="1"/>
  <c r="J90" i="1" s="1"/>
  <c r="I89" i="1"/>
  <c r="J89" i="1" s="1"/>
  <c r="I88" i="1"/>
  <c r="J88" i="1" s="1"/>
  <c r="I87" i="1"/>
  <c r="J87" i="1" s="1"/>
  <c r="I86" i="1"/>
  <c r="J86" i="1" s="1"/>
  <c r="I85" i="1"/>
  <c r="J85" i="1" s="1"/>
  <c r="I84" i="1"/>
  <c r="J84" i="1" s="1"/>
  <c r="I83" i="1"/>
  <c r="J83" i="1" s="1"/>
  <c r="I82" i="1"/>
  <c r="J82" i="1" s="1"/>
  <c r="I81" i="1"/>
  <c r="J81" i="1" s="1"/>
  <c r="I80" i="1"/>
  <c r="J80" i="1" s="1"/>
  <c r="I79" i="1"/>
  <c r="J79" i="1" s="1"/>
  <c r="I78" i="1"/>
  <c r="J78" i="1" s="1"/>
  <c r="I77" i="1"/>
  <c r="J77" i="1" s="1"/>
  <c r="I76" i="1"/>
  <c r="J76" i="1" s="1"/>
  <c r="I75" i="1"/>
  <c r="J75" i="1" s="1"/>
  <c r="I74" i="1"/>
  <c r="J74" i="1" s="1"/>
  <c r="I73" i="1"/>
  <c r="J73" i="1" s="1"/>
  <c r="I72" i="1"/>
  <c r="J72" i="1" s="1"/>
  <c r="I71" i="1"/>
  <c r="J71" i="1" s="1"/>
  <c r="I70" i="1"/>
  <c r="J70" i="1" s="1"/>
  <c r="I69" i="1"/>
  <c r="J69" i="1" s="1"/>
  <c r="I68" i="1"/>
  <c r="J68" i="1" s="1"/>
  <c r="I67" i="1"/>
  <c r="J67" i="1" s="1"/>
  <c r="I66" i="1"/>
  <c r="J66" i="1" s="1"/>
  <c r="I65" i="1"/>
  <c r="J65" i="1" s="1"/>
  <c r="I64" i="1"/>
  <c r="J64" i="1" s="1"/>
  <c r="I63" i="1"/>
  <c r="J63" i="1" s="1"/>
  <c r="I62" i="1"/>
  <c r="J62" i="1" s="1"/>
  <c r="I61" i="1"/>
  <c r="J61" i="1" s="1"/>
  <c r="I60" i="1"/>
  <c r="J60" i="1" s="1"/>
  <c r="I59" i="1"/>
  <c r="J59" i="1" s="1"/>
  <c r="I58" i="1"/>
  <c r="J58" i="1" s="1"/>
  <c r="I57" i="1"/>
  <c r="J57" i="1" s="1"/>
  <c r="I56" i="1"/>
  <c r="J56" i="1" s="1"/>
  <c r="I55" i="1"/>
  <c r="J55" i="1" s="1"/>
  <c r="I54" i="1"/>
  <c r="J54" i="1" s="1"/>
  <c r="I53" i="1"/>
  <c r="J53" i="1" s="1"/>
  <c r="I52" i="1"/>
  <c r="J52" i="1" s="1"/>
  <c r="I51" i="1"/>
  <c r="J51" i="1" s="1"/>
  <c r="I50" i="1"/>
  <c r="J50" i="1" s="1"/>
  <c r="I49" i="1"/>
  <c r="J49" i="1" s="1"/>
  <c r="I48" i="1"/>
  <c r="J48" i="1" s="1"/>
  <c r="I47" i="1"/>
  <c r="J47" i="1" s="1"/>
  <c r="I46" i="1"/>
  <c r="J46" i="1" s="1"/>
  <c r="I45" i="1"/>
  <c r="J45" i="1" s="1"/>
  <c r="I44" i="1"/>
  <c r="J44" i="1" s="1"/>
  <c r="I43" i="1"/>
  <c r="J43" i="1" s="1"/>
  <c r="I42" i="1"/>
  <c r="J42" i="1" s="1"/>
  <c r="I41" i="1"/>
  <c r="J41" i="1" s="1"/>
  <c r="I40" i="1"/>
  <c r="J40" i="1" s="1"/>
  <c r="I39" i="1"/>
  <c r="J39" i="1" s="1"/>
  <c r="I38" i="1"/>
  <c r="J38" i="1" s="1"/>
  <c r="I37" i="1"/>
  <c r="J37" i="1" s="1"/>
  <c r="I36" i="1"/>
  <c r="J36" i="1" s="1"/>
  <c r="I35" i="1"/>
  <c r="J35" i="1" s="1"/>
  <c r="I34" i="1"/>
  <c r="J34" i="1" s="1"/>
  <c r="I33" i="1"/>
  <c r="J33" i="1" s="1"/>
  <c r="I32" i="1"/>
  <c r="J32" i="1" s="1"/>
  <c r="I31" i="1"/>
  <c r="J31" i="1" s="1"/>
  <c r="I30" i="1"/>
  <c r="J30" i="1" s="1"/>
  <c r="I29" i="1"/>
  <c r="J29" i="1" s="1"/>
  <c r="I28" i="1"/>
  <c r="J28" i="1" s="1"/>
  <c r="I27" i="1"/>
  <c r="J27" i="1" s="1"/>
  <c r="I26" i="1"/>
  <c r="J26" i="1" s="1"/>
  <c r="I25" i="1"/>
  <c r="J25" i="1" s="1"/>
  <c r="I24" i="1"/>
  <c r="J24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7" i="1"/>
  <c r="J17" i="1" s="1"/>
  <c r="I16" i="1"/>
  <c r="J16" i="1" s="1"/>
  <c r="I15" i="1"/>
  <c r="J15" i="1" s="1"/>
  <c r="I14" i="1"/>
  <c r="J14" i="1" s="1"/>
  <c r="I13" i="1"/>
  <c r="J13" i="1" s="1"/>
  <c r="I12" i="1"/>
  <c r="J12" i="1" s="1"/>
  <c r="I11" i="1"/>
  <c r="J11" i="1" s="1"/>
  <c r="J355" i="1" l="1"/>
</calcChain>
</file>

<file path=xl/sharedStrings.xml><?xml version="1.0" encoding="utf-8"?>
<sst xmlns="http://schemas.openxmlformats.org/spreadsheetml/2006/main" count="1091" uniqueCount="719">
  <si>
    <t>All prices are excl. VAT / Incoterms FCA Halle</t>
  </si>
  <si>
    <r>
      <rPr>
        <sz val="8"/>
        <color rgb="FF000000"/>
        <rFont val="Segoe UI"/>
        <family val="2"/>
      </rPr>
      <t xml:space="preserve"> </t>
    </r>
    <r>
      <rPr>
        <sz val="8"/>
        <color rgb="FF000000"/>
        <rFont val="Segoe UI"/>
        <family val="2"/>
      </rPr>
      <t>Phone No.</t>
    </r>
    <r>
      <rPr>
        <sz val="8"/>
        <color rgb="FF000000"/>
        <rFont val="Segoe UI"/>
        <family val="2"/>
      </rPr>
      <t xml:space="preserve"> </t>
    </r>
    <r>
      <rPr>
        <sz val="8"/>
        <color rgb="FF000000"/>
        <rFont val="Segoe UI"/>
        <family val="2"/>
      </rPr>
      <t>+49 6221 520 440</t>
    </r>
  </si>
  <si>
    <r>
      <rPr>
        <sz val="8"/>
        <color rgb="FF000000"/>
        <rFont val="Segoe UI"/>
        <family val="2"/>
      </rPr>
      <t>Fax No.</t>
    </r>
    <r>
      <rPr>
        <sz val="8"/>
        <color rgb="FF000000"/>
        <rFont val="Segoe UI"/>
        <family val="2"/>
      </rPr>
      <t xml:space="preserve"> </t>
    </r>
    <r>
      <rPr>
        <sz val="8"/>
        <color rgb="FF000000"/>
        <rFont val="Segoe UI"/>
        <family val="2"/>
      </rPr>
      <t>+49 6221 520 449</t>
    </r>
  </si>
  <si>
    <r>
      <rPr>
        <sz val="8"/>
        <color rgb="FF000000"/>
        <rFont val="Segoe UI"/>
        <family val="2"/>
      </rPr>
      <t>VAT Reg. No.</t>
    </r>
    <r>
      <rPr>
        <sz val="8"/>
        <color rgb="FF000000"/>
        <rFont val="Segoe UI"/>
        <family val="2"/>
      </rPr>
      <t xml:space="preserve"> </t>
    </r>
    <r>
      <rPr>
        <sz val="8"/>
        <color rgb="FF000000"/>
        <rFont val="Segoe UI"/>
        <family val="2"/>
      </rPr>
      <t>DE 231468544</t>
    </r>
  </si>
  <si>
    <r>
      <rPr>
        <sz val="8"/>
        <color rgb="FF000000"/>
        <rFont val="Segoe UI"/>
        <family val="2"/>
      </rPr>
      <t>Bank</t>
    </r>
    <r>
      <rPr>
        <sz val="8"/>
        <color rgb="FF000000"/>
        <rFont val="Segoe UI"/>
        <family val="2"/>
      </rPr>
      <t xml:space="preserve"> </t>
    </r>
    <r>
      <rPr>
        <sz val="8"/>
        <color rgb="FF000000"/>
        <rFont val="Segoe UI"/>
        <family val="2"/>
      </rPr>
      <t>Heidelberger Volksbank eG</t>
    </r>
  </si>
  <si>
    <t>Item No.</t>
  </si>
  <si>
    <t>Description</t>
  </si>
  <si>
    <t>Price List and Order Form</t>
  </si>
  <si>
    <t>Order quantity in pieces</t>
  </si>
  <si>
    <t>Order qty adapted to MOQ</t>
  </si>
  <si>
    <t>Rudolf-Diesel-Str. 8a  Heidelberg</t>
  </si>
  <si>
    <t xml:space="preserve">69115 Heidelberg </t>
  </si>
  <si>
    <t>Finsterwalder Transport und Logistik</t>
  </si>
  <si>
    <t>06112 Halle/Saale (GER)</t>
  </si>
  <si>
    <t>Terminal A / Grenzstrasse 11</t>
  </si>
  <si>
    <t>Category</t>
  </si>
  <si>
    <t>Pickup Address:</t>
  </si>
  <si>
    <t>Total price (EUR)</t>
  </si>
  <si>
    <t>MOQ / Special price qty</t>
  </si>
  <si>
    <t xml:space="preserve">Qty per box </t>
  </si>
  <si>
    <t>Related hardener   /      Article information</t>
  </si>
  <si>
    <t>As of 24. September 2025</t>
  </si>
  <si>
    <t>11012</t>
  </si>
  <si>
    <t>Aerosol 2K Clear coat premium 200 ml</t>
  </si>
  <si>
    <t>Aerosol</t>
  </si>
  <si>
    <t>11013</t>
  </si>
  <si>
    <t>Aerosol 2K Clear coat premium 500ml extended drying</t>
  </si>
  <si>
    <t>11014</t>
  </si>
  <si>
    <t>Aerosol 2K Headlight Clear Coat 200 ml</t>
  </si>
  <si>
    <t>11225</t>
  </si>
  <si>
    <t>2K Clear coat matt 1 L / 2:1</t>
  </si>
  <si>
    <t>Clear Coat</t>
  </si>
  <si>
    <t>12214,12224,12354,12504</t>
  </si>
  <si>
    <t>11335</t>
  </si>
  <si>
    <t xml:space="preserve">MS 2K Clear coat scratch proof 1 L / 2:1 </t>
  </si>
  <si>
    <t>11338</t>
  </si>
  <si>
    <t xml:space="preserve">MS 2K Clear coat scratch proof 5 L / 2:1 </t>
  </si>
  <si>
    <t>12217,12227,12357,12507</t>
  </si>
  <si>
    <t>11554</t>
  </si>
  <si>
    <t>HS 2K Clear Coat 500ml / 2:1</t>
  </si>
  <si>
    <t>12503</t>
  </si>
  <si>
    <t>11555</t>
  </si>
  <si>
    <t xml:space="preserve">HS 2K Clear Coat 1 L / 2:1 </t>
  </si>
  <si>
    <t>11558</t>
  </si>
  <si>
    <t xml:space="preserve">HS 2K Clear Coat 5 L / 2:1 </t>
  </si>
  <si>
    <t>11665</t>
  </si>
  <si>
    <t xml:space="preserve">UHS 2K Clear coat LOW VOC Mirror gloss 1 L / 2:1 </t>
  </si>
  <si>
    <t>12264,12274</t>
  </si>
  <si>
    <t>11668</t>
  </si>
  <si>
    <t xml:space="preserve">UHS 2K Clear coat LOW VOC Mirror gloss 5 L / 2:1 </t>
  </si>
  <si>
    <t>12267,12277,12287</t>
  </si>
  <si>
    <t>11775</t>
  </si>
  <si>
    <t>UHS 2K Clear coat scratch proof 1 L / 2:1</t>
  </si>
  <si>
    <t>12774,12784</t>
  </si>
  <si>
    <t>11778</t>
  </si>
  <si>
    <t>UHS 2K Clear coat scratch proof 5 L / 2:1</t>
  </si>
  <si>
    <t>12777,12787</t>
  </si>
  <si>
    <t>11785</t>
  </si>
  <si>
    <t>UHS 2K Clear coat scratch proof slow 1 L / 2:1</t>
  </si>
  <si>
    <t>11788</t>
  </si>
  <si>
    <t>UHS 2K Clear coat scratch proof slow 5 L / 2:1</t>
  </si>
  <si>
    <t>12777</t>
  </si>
  <si>
    <t>11805</t>
  </si>
  <si>
    <t>HS 2K Fast &amp; Perfect express clear coat 1L</t>
  </si>
  <si>
    <t>12804</t>
  </si>
  <si>
    <t>11808</t>
  </si>
  <si>
    <t>HS 2K Fast &amp; Perfect express clear coat 5L</t>
  </si>
  <si>
    <t>12807</t>
  </si>
  <si>
    <t>11898</t>
  </si>
  <si>
    <t>UHS 2K Air dry express clear coat 5L</t>
  </si>
  <si>
    <t>12897</t>
  </si>
  <si>
    <t>12044</t>
  </si>
  <si>
    <t>Hardener for Wash primer 0,5 L</t>
  </si>
  <si>
    <t>Hardener</t>
  </si>
  <si>
    <t>12214</t>
  </si>
  <si>
    <t>UNI Hardener slow 0,5 L</t>
  </si>
  <si>
    <t>12217</t>
  </si>
  <si>
    <t>UNI Hardener slow 2,5 L</t>
  </si>
  <si>
    <t>12224</t>
  </si>
  <si>
    <t>HS Hardener standard 0,5 L</t>
  </si>
  <si>
    <t>12227</t>
  </si>
  <si>
    <t>HS Hardener standard 2,5 L</t>
  </si>
  <si>
    <t>12264</t>
  </si>
  <si>
    <t>Hardener for LOW VOC clear coat 0,5 L</t>
  </si>
  <si>
    <t>12267</t>
  </si>
  <si>
    <t>Hardener for LOW VOC clear coat 2,5 L</t>
  </si>
  <si>
    <t>12274</t>
  </si>
  <si>
    <t>Hardener fast for LOW VOC clear coat  0,5 L</t>
  </si>
  <si>
    <t>12277</t>
  </si>
  <si>
    <t>Hardener fast for LOW VOC clear coat 2,5 L</t>
  </si>
  <si>
    <t>12287</t>
  </si>
  <si>
    <t>Hardener slow for LOW VOC clear coat 2,5 L</t>
  </si>
  <si>
    <t>12354</t>
  </si>
  <si>
    <t>UNI Hardener fast 0,5 L</t>
  </si>
  <si>
    <t>12357</t>
  </si>
  <si>
    <t>UNI Hardener fast 2,5 L</t>
  </si>
  <si>
    <t>12415</t>
  </si>
  <si>
    <t>Hardener for 2K Truck Bed Liner 250 ml</t>
  </si>
  <si>
    <t>UNI Hardener standard 250 ml</t>
  </si>
  <si>
    <t>12504</t>
  </si>
  <si>
    <t>UNI Hardener standard 0,5 L</t>
  </si>
  <si>
    <t>12507</t>
  </si>
  <si>
    <t>UNI Hardener standard 2,5 L</t>
  </si>
  <si>
    <t>12554</t>
  </si>
  <si>
    <t>Hardener for 455 Epoxy primer 0,5 L</t>
  </si>
  <si>
    <t>12663</t>
  </si>
  <si>
    <t>Hardener for 466 All in one primer 250 ml</t>
  </si>
  <si>
    <t>12774</t>
  </si>
  <si>
    <t>UHS Hardener 0,5L</t>
  </si>
  <si>
    <t>UHS Hardener 2,5L</t>
  </si>
  <si>
    <t>12784</t>
  </si>
  <si>
    <t>UHS Hardener fast 0,5L</t>
  </si>
  <si>
    <t>12787</t>
  </si>
  <si>
    <t>UHS Hardener fast 2,5L</t>
  </si>
  <si>
    <t>HS Hardener for 180 Clear coat 0,5 L</t>
  </si>
  <si>
    <t>HS Hardener for 180 Clear coat 2,5 L</t>
  </si>
  <si>
    <t>12881</t>
  </si>
  <si>
    <t>Hardener for 488/444 primer 100 ml</t>
  </si>
  <si>
    <t>12883</t>
  </si>
  <si>
    <t>Hardener for 488/444 primer 0,5L</t>
  </si>
  <si>
    <t>12884</t>
  </si>
  <si>
    <t>Hardener for 488/444 primer 0,2 L</t>
  </si>
  <si>
    <t>12885</t>
  </si>
  <si>
    <t>Hardener for 488/444 primer 1 L</t>
  </si>
  <si>
    <t>12886</t>
  </si>
  <si>
    <t>Hardener for 488/444 primer 0,9L</t>
  </si>
  <si>
    <t>UHS Hardener for 189 Clear coat 2,5 L</t>
  </si>
  <si>
    <t>12993</t>
  </si>
  <si>
    <t>Hardener for 499 Express primer 250ml</t>
  </si>
  <si>
    <t>12994</t>
  </si>
  <si>
    <t>Hardener for 499 Express primer 900ml</t>
  </si>
  <si>
    <t>13225</t>
  </si>
  <si>
    <t>Uni Thinner 1 L</t>
  </si>
  <si>
    <t>Liquids</t>
  </si>
  <si>
    <t>13228</t>
  </si>
  <si>
    <t>Uni Thinner 5 L</t>
  </si>
  <si>
    <t>13235</t>
  </si>
  <si>
    <t>UNI Thinner slow 1 L</t>
  </si>
  <si>
    <t>13238</t>
  </si>
  <si>
    <t>UNI Thinner slow 5 L</t>
  </si>
  <si>
    <t>13405</t>
  </si>
  <si>
    <t>Spot blender 1 L</t>
  </si>
  <si>
    <t>13507</t>
  </si>
  <si>
    <t>Silicone remover and degreaser 1L</t>
  </si>
  <si>
    <t>13508</t>
  </si>
  <si>
    <t>Silicone remover and degreaser 5 L</t>
  </si>
  <si>
    <t>13601</t>
  </si>
  <si>
    <t>Elastifier 250 ml</t>
  </si>
  <si>
    <t>13602</t>
  </si>
  <si>
    <t>2K to 1K Converter  1L</t>
  </si>
  <si>
    <t>13611</t>
  </si>
  <si>
    <t>Anti Silicone Additive 250 ml</t>
  </si>
  <si>
    <t>14012</t>
  </si>
  <si>
    <t>Aerosol 2K primer premium 200 ml</t>
  </si>
  <si>
    <t>14013</t>
  </si>
  <si>
    <t>Aerosol 2K Epoxy Primer 200 ml</t>
  </si>
  <si>
    <t>14033</t>
  </si>
  <si>
    <t>Paint for plastic and bumper BLACK 1L</t>
  </si>
  <si>
    <t>Protection Coating</t>
  </si>
  <si>
    <t>14035</t>
  </si>
  <si>
    <t>Structure paint for plastic and bumper BLACK 1L</t>
  </si>
  <si>
    <t>14036</t>
  </si>
  <si>
    <t>Structure paint for plastic and bumper GREY 1L</t>
  </si>
  <si>
    <t>14037</t>
  </si>
  <si>
    <t>Structure paint for plastic and bumper BLACK 500 ml</t>
  </si>
  <si>
    <t>14045</t>
  </si>
  <si>
    <t xml:space="preserve">2K Wash primer 2:1 1 L / 2:1 </t>
  </si>
  <si>
    <t>Primer</t>
  </si>
  <si>
    <t>14094</t>
  </si>
  <si>
    <t>1K Plastic Primer 0,5 L</t>
  </si>
  <si>
    <t>14095</t>
  </si>
  <si>
    <t>1K Plastic Primer 1 L</t>
  </si>
  <si>
    <t>14115</t>
  </si>
  <si>
    <t>1K Isolator Primer 1 L</t>
  </si>
  <si>
    <t>14175</t>
  </si>
  <si>
    <t>Spray Putty 1 L</t>
  </si>
  <si>
    <t>Putty/Body Filler</t>
  </si>
  <si>
    <t>14225</t>
  </si>
  <si>
    <t>1K Primer fast GREY 1L</t>
  </si>
  <si>
    <t>14441</t>
  </si>
  <si>
    <t>2K Acrylic primer 4:1 GREY 800 ml</t>
  </si>
  <si>
    <t>14442</t>
  </si>
  <si>
    <t>2K Acrylic primer 4:1 BLACK 800 ml</t>
  </si>
  <si>
    <t>14443</t>
  </si>
  <si>
    <t>2K Acrylic primer 4:1 WHITE 800 ml</t>
  </si>
  <si>
    <t>14444</t>
  </si>
  <si>
    <t>2K Acrylic primer 4:1 GREY 3,6L</t>
  </si>
  <si>
    <t>14445</t>
  </si>
  <si>
    <t>2K Acrylic primer 4:1 BLACK 3,6L</t>
  </si>
  <si>
    <t>14446</t>
  </si>
  <si>
    <t>2K Acrylic primer 4:1 WHITE 3,6L</t>
  </si>
  <si>
    <t>14554</t>
  </si>
  <si>
    <t>2K Epoxy primer 2:1 1 L</t>
  </si>
  <si>
    <t>14664</t>
  </si>
  <si>
    <t>2K All in one primer 4:1 1 L</t>
  </si>
  <si>
    <t>14671</t>
  </si>
  <si>
    <t>2K Wet on wet primer 5:1 1 L</t>
  </si>
  <si>
    <t>14881</t>
  </si>
  <si>
    <t>2K Acrylic filling primer GREY HS 5:1 1L</t>
  </si>
  <si>
    <t>14882</t>
  </si>
  <si>
    <t>2K Acrylic filling primer BLACK HS 5:1 1L</t>
  </si>
  <si>
    <t>14883</t>
  </si>
  <si>
    <t>2K Acrylic filling primer RED HS 5:1 1L</t>
  </si>
  <si>
    <t>14884</t>
  </si>
  <si>
    <t>2K Acrylic filling primer WHITE HS 5:1 1L</t>
  </si>
  <si>
    <t>14885</t>
  </si>
  <si>
    <t>2K Acrylic filling primer GREY HS 5:1 500 ml</t>
  </si>
  <si>
    <t>14886</t>
  </si>
  <si>
    <t>2K Acrylic filling primer BLACK HS 5:1 500 ml</t>
  </si>
  <si>
    <t>14888</t>
  </si>
  <si>
    <t>2K Acrylic filling primer BLACK HS 5:1 5L</t>
  </si>
  <si>
    <t>148880</t>
  </si>
  <si>
    <t>2K Acrylic filling primer BLACK HS 5:1 2,5L</t>
  </si>
  <si>
    <t>14889</t>
  </si>
  <si>
    <t>2K Acrylic filling primer GREY HS 5:1 5L</t>
  </si>
  <si>
    <t>148890</t>
  </si>
  <si>
    <t>2K Acrylic filling primer GREY HS 5:1 2,5L</t>
  </si>
  <si>
    <t>14991</t>
  </si>
  <si>
    <t>2K Express primer GREY 4:1 1L</t>
  </si>
  <si>
    <t>14992</t>
  </si>
  <si>
    <t>2K Express primer BLACK 4:1 1L</t>
  </si>
  <si>
    <t>14993</t>
  </si>
  <si>
    <t>2K Express primer WHITE 4:1 1L</t>
  </si>
  <si>
    <t>14994</t>
  </si>
  <si>
    <t>2K Express primer GREY 4:1 3,6L</t>
  </si>
  <si>
    <t>14995</t>
  </si>
  <si>
    <t>2K Express primer WHITE 4:1 3,6L</t>
  </si>
  <si>
    <t>New</t>
  </si>
  <si>
    <t>14996</t>
  </si>
  <si>
    <t>2K Express primer BLACK 4:1 3,6L</t>
  </si>
  <si>
    <t>15002</t>
  </si>
  <si>
    <t>Cap for 250gr putty 252 pcs</t>
  </si>
  <si>
    <t>15004</t>
  </si>
  <si>
    <t>Cap for 500gr putty 114 pcs</t>
  </si>
  <si>
    <t>15005</t>
  </si>
  <si>
    <t>Cap for 1 kg putty 360 pcs</t>
  </si>
  <si>
    <t>150050</t>
  </si>
  <si>
    <t>Putty hardener standard 50 gr</t>
  </si>
  <si>
    <t>150051</t>
  </si>
  <si>
    <t>Putty hardener standard 25 gr</t>
  </si>
  <si>
    <t>15012</t>
  </si>
  <si>
    <t>Universal filling putty 250 gr</t>
  </si>
  <si>
    <t>15014</t>
  </si>
  <si>
    <t>Universal filling putty 515 gr</t>
  </si>
  <si>
    <t>15015</t>
  </si>
  <si>
    <t>Universal filling putty  1 kg</t>
  </si>
  <si>
    <t>15016</t>
  </si>
  <si>
    <t>Universal filling putty 1,85 kg</t>
  </si>
  <si>
    <t>15019</t>
  </si>
  <si>
    <t>Universal filling putty 4,1 kg</t>
  </si>
  <si>
    <t>15022</t>
  </si>
  <si>
    <t>Fine finishing putty 250 gr</t>
  </si>
  <si>
    <t>15024</t>
  </si>
  <si>
    <t>Fine finishing putty 515 gr</t>
  </si>
  <si>
    <t>15025</t>
  </si>
  <si>
    <t>Fine finishing putty 1 kg</t>
  </si>
  <si>
    <t>15026</t>
  </si>
  <si>
    <t>Fine finishing putty 1,85 kg</t>
  </si>
  <si>
    <t>15032</t>
  </si>
  <si>
    <t>Fiberglass putty 250gr</t>
  </si>
  <si>
    <t>15034</t>
  </si>
  <si>
    <t>Fiberglass putty 512 gr</t>
  </si>
  <si>
    <t>15035</t>
  </si>
  <si>
    <t>Fiberglass putty 1 kg</t>
  </si>
  <si>
    <t>15036</t>
  </si>
  <si>
    <t>Fiberglass putty 1,85 kg</t>
  </si>
  <si>
    <t>15039</t>
  </si>
  <si>
    <t>Fiberglass putty 4 kg</t>
  </si>
  <si>
    <t>15042</t>
  </si>
  <si>
    <t>Aluminium putty 250 gr</t>
  </si>
  <si>
    <t>15044</t>
  </si>
  <si>
    <t>Aluminium putty 512 gr</t>
  </si>
  <si>
    <t>15045</t>
  </si>
  <si>
    <t>Aluminium putty 1 kg</t>
  </si>
  <si>
    <t>15046</t>
  </si>
  <si>
    <t>Aluminium putty 1,85 kg</t>
  </si>
  <si>
    <t>15052</t>
  </si>
  <si>
    <t>Universal soft putty 250 gr</t>
  </si>
  <si>
    <t>15054</t>
  </si>
  <si>
    <t>Universal soft putty 515 gr</t>
  </si>
  <si>
    <t>15055</t>
  </si>
  <si>
    <t>Universal soft putty 1 kg</t>
  </si>
  <si>
    <t>15056</t>
  </si>
  <si>
    <t>Universal soft putty 1,85 kg</t>
  </si>
  <si>
    <t>15059</t>
  </si>
  <si>
    <t>Universal soft putty 4 kg</t>
  </si>
  <si>
    <t>15072</t>
  </si>
  <si>
    <t>Elastic putty for plastic 250 gr</t>
  </si>
  <si>
    <t>15074</t>
  </si>
  <si>
    <t>Elastic putty for plastic 515 gr</t>
  </si>
  <si>
    <t>15075</t>
  </si>
  <si>
    <t>Elastic putty for plastic 1 kg</t>
  </si>
  <si>
    <t>15080</t>
  </si>
  <si>
    <t>Repair set 250 gr</t>
  </si>
  <si>
    <t>15095</t>
  </si>
  <si>
    <t>Polyester resin 1 kg</t>
  </si>
  <si>
    <t>15100</t>
  </si>
  <si>
    <t>NC Putty 250 g</t>
  </si>
  <si>
    <t>15146</t>
  </si>
  <si>
    <t>High Temp Metal putty 1,4 kg</t>
  </si>
  <si>
    <t>15334</t>
  </si>
  <si>
    <t>Fiberglass light putty 500 ml</t>
  </si>
  <si>
    <t>15335</t>
  </si>
  <si>
    <t>Fiberglass light putty 1000 ml</t>
  </si>
  <si>
    <t>15345</t>
  </si>
  <si>
    <t>Carbon Fiber Putty 1 kg</t>
  </si>
  <si>
    <t>15525</t>
  </si>
  <si>
    <t>Fast Finish Body Filler 1000 ml</t>
  </si>
  <si>
    <t>15527</t>
  </si>
  <si>
    <t>Fast Finish Body Filler 3000ml</t>
  </si>
  <si>
    <t>15554</t>
  </si>
  <si>
    <t>Soft light putty 500 ml</t>
  </si>
  <si>
    <t>15555</t>
  </si>
  <si>
    <t>Soft light putty 1000 ml</t>
  </si>
  <si>
    <t>15556</t>
  </si>
  <si>
    <t>Extra light soft putty 555 Plus 1000 ml</t>
  </si>
  <si>
    <t>15755</t>
  </si>
  <si>
    <t>Soft &amp; Perfect Body Filler 1 L</t>
  </si>
  <si>
    <t>15757</t>
  </si>
  <si>
    <t>Soft &amp; Perfect Body Filler 3 L</t>
  </si>
  <si>
    <t>25000</t>
  </si>
  <si>
    <t xml:space="preserve">Pneumatic Filling Machine </t>
  </si>
  <si>
    <t>25001</t>
  </si>
  <si>
    <t>Aerosol Pre-fill standard 275 ml</t>
  </si>
  <si>
    <t>25004</t>
  </si>
  <si>
    <t>Aerosol Pre-fill 2K to 1K Converter 300 ml</t>
  </si>
  <si>
    <t>25005</t>
  </si>
  <si>
    <t>Aerosol Pre-fill Premium 300 ml</t>
  </si>
  <si>
    <t>25011</t>
  </si>
  <si>
    <t xml:space="preserve">Manual Filling Machine </t>
  </si>
  <si>
    <t>26002</t>
  </si>
  <si>
    <t>Aerosol Primer BLACK 500 ml</t>
  </si>
  <si>
    <t>26003</t>
  </si>
  <si>
    <t>Aerosol Primer WHITE 500 ml</t>
  </si>
  <si>
    <t>26004</t>
  </si>
  <si>
    <t>Aerosol Primer GREY 500 ml</t>
  </si>
  <si>
    <t>26005</t>
  </si>
  <si>
    <t>Aerosol Primer RED 500 ml</t>
  </si>
  <si>
    <t>26014</t>
  </si>
  <si>
    <t>Aerosol Plastic primer 400 ml</t>
  </si>
  <si>
    <t>26015</t>
  </si>
  <si>
    <t>Aerosol Plastic filling primer 400 ml</t>
  </si>
  <si>
    <t>26022</t>
  </si>
  <si>
    <t>Aerosol Wash primer RED 400 ml</t>
  </si>
  <si>
    <t>26023</t>
  </si>
  <si>
    <t>Aerosol Wash primer OLIVE GREEN 400 ml</t>
  </si>
  <si>
    <t>26032</t>
  </si>
  <si>
    <t>Aerosol Epoxy primer 400 ml</t>
  </si>
  <si>
    <t>26033</t>
  </si>
  <si>
    <t>Aerosol UV Primer 400 ml</t>
  </si>
  <si>
    <t>26040</t>
  </si>
  <si>
    <t>Aerosol Thick layer filler GREY 400 ml</t>
  </si>
  <si>
    <t>26041</t>
  </si>
  <si>
    <t>Aerosol Thick layer filler BLACK 400 ml</t>
  </si>
  <si>
    <t>26042</t>
  </si>
  <si>
    <t>Aerosol Thick layer filler WHITE 400 ml</t>
  </si>
  <si>
    <t>26043</t>
  </si>
  <si>
    <t>Aerosol Express Fill-Primer 500 ml</t>
  </si>
  <si>
    <t>26051</t>
  </si>
  <si>
    <t>Aerosol Control guide coat BLACK 500ml</t>
  </si>
  <si>
    <t>26060</t>
  </si>
  <si>
    <t>Aerosol Rust converter primer 400 ml</t>
  </si>
  <si>
    <t>26070</t>
  </si>
  <si>
    <t>Aerosol Silicone remover 500ml</t>
  </si>
  <si>
    <t>26104</t>
  </si>
  <si>
    <t>Aerosol Wheel paint SILVER 500 ml</t>
  </si>
  <si>
    <t>26142</t>
  </si>
  <si>
    <t>Aerosol Primer Pro GREY 500ml</t>
  </si>
  <si>
    <t>26204</t>
  </si>
  <si>
    <t>Aerosol Spray paint BLACK matt 500 ml</t>
  </si>
  <si>
    <t>26205</t>
  </si>
  <si>
    <t>Aerosol Spray paint BLACK semimatt 500 ml</t>
  </si>
  <si>
    <t>26206</t>
  </si>
  <si>
    <t>Aerosol Spray paint WHITE matt 500 ml</t>
  </si>
  <si>
    <t>26214</t>
  </si>
  <si>
    <t>Aerosol Spray paint BLACK gloss 500 ml</t>
  </si>
  <si>
    <t>26314</t>
  </si>
  <si>
    <t>Aerosol Paint for plastic &amp; bumper GREY 400ml</t>
  </si>
  <si>
    <t>26334</t>
  </si>
  <si>
    <t>Aerosol Paint for plastic &amp; bumper BLACK 400ml</t>
  </si>
  <si>
    <t>26340</t>
  </si>
  <si>
    <t>Aerosol Structure paint BLACK 500ml</t>
  </si>
  <si>
    <t>26344</t>
  </si>
  <si>
    <t>Aerosol Fine Structure paint BLACK 400ml</t>
  </si>
  <si>
    <t>26350</t>
  </si>
  <si>
    <t>Aerosol Transparent paint for glass &amp; plastic RED 400ml</t>
  </si>
  <si>
    <t>26351</t>
  </si>
  <si>
    <t>Aerosol Transparent paint for glass &amp; plastic BLACK 400ml</t>
  </si>
  <si>
    <t>26404</t>
  </si>
  <si>
    <t>Aerosol Clear coat 500 ml</t>
  </si>
  <si>
    <t>26406</t>
  </si>
  <si>
    <t>Aerosol Clear coat matt 500 ml</t>
  </si>
  <si>
    <t>26414</t>
  </si>
  <si>
    <t>Aerosol Spray paint WHITE gloss 500 ml</t>
  </si>
  <si>
    <t>26504</t>
  </si>
  <si>
    <t>Aerosol Spot blender 400 ml</t>
  </si>
  <si>
    <t>26601</t>
  </si>
  <si>
    <t>Aerosol Heat resistant paint 650 °C BLACK 400 ml</t>
  </si>
  <si>
    <t>26602</t>
  </si>
  <si>
    <t>Aerosol Heat resistant paint 650 °C SILVER 400 ml</t>
  </si>
  <si>
    <t>26603</t>
  </si>
  <si>
    <t>Aerosol Engine paint BLACK MATT 400 ml</t>
  </si>
  <si>
    <t>26606</t>
  </si>
  <si>
    <t>Aerosol Engine paint SILVER 400 ml</t>
  </si>
  <si>
    <t>26611</t>
  </si>
  <si>
    <t>Aerosol Brake caliper paint RED 400 ml</t>
  </si>
  <si>
    <t>26612</t>
  </si>
  <si>
    <t>Aerosol Brake caliper paint YELLOW 400 ml</t>
  </si>
  <si>
    <t>26701</t>
  </si>
  <si>
    <t>Aerosol Spray putty  400 ml</t>
  </si>
  <si>
    <t>26711</t>
  </si>
  <si>
    <t>Aerosol Zinс spray 400 ml</t>
  </si>
  <si>
    <t>26722</t>
  </si>
  <si>
    <t>Aerosol Zink-Alu spray 400 ml</t>
  </si>
  <si>
    <t>26723</t>
  </si>
  <si>
    <t>Aerosol Isolator Primer 400 ml</t>
  </si>
  <si>
    <t>26724</t>
  </si>
  <si>
    <t>Aerosol Aluminum primer 400 ml</t>
  </si>
  <si>
    <t>26725</t>
  </si>
  <si>
    <t>Aerosol Chrome Effect 400 ml</t>
  </si>
  <si>
    <t>26726</t>
  </si>
  <si>
    <t>Aerosol Gold Effect 400ML</t>
  </si>
  <si>
    <t>26730</t>
  </si>
  <si>
    <t>Aerosol Paint remover 400 ml</t>
  </si>
  <si>
    <t>26740</t>
  </si>
  <si>
    <t>Aerosol Hollow section wax 500ml</t>
  </si>
  <si>
    <t>26801</t>
  </si>
  <si>
    <t>Aerosol Leather paint BLACK 400 ml</t>
  </si>
  <si>
    <t>26802</t>
  </si>
  <si>
    <t>Aerosol Paint for carpets &amp; fabrics BLACK 400 ml</t>
  </si>
  <si>
    <t>26803</t>
  </si>
  <si>
    <t>Aerosol Contact adhesive  500 ml</t>
  </si>
  <si>
    <t>26804</t>
  </si>
  <si>
    <t>Aerosol Sticker remover 400 ml</t>
  </si>
  <si>
    <t>26808</t>
  </si>
  <si>
    <t>Aerosol Leather paint BEIGE 400ml</t>
  </si>
  <si>
    <t>26809</t>
  </si>
  <si>
    <t>Aerosol Leather paint GREY 400ml</t>
  </si>
  <si>
    <t>26812</t>
  </si>
  <si>
    <t>Aerosol Paint for carpets &amp; fabrics ANTHRACITE 400ml</t>
  </si>
  <si>
    <t>27009</t>
  </si>
  <si>
    <t>Multi-purpose spray 500ml</t>
  </si>
  <si>
    <t>37014</t>
  </si>
  <si>
    <t>Aerosol Underbody protection WHITE 500 ml</t>
  </si>
  <si>
    <t>37024</t>
  </si>
  <si>
    <t>Aerosol Underbody protection GREY 500 ml</t>
  </si>
  <si>
    <t>37034</t>
  </si>
  <si>
    <t>Aerosol Underbody protection BLACK 500 ml</t>
  </si>
  <si>
    <t>37100</t>
  </si>
  <si>
    <t>Aerosol Underbody Protection bitumen 500 ml</t>
  </si>
  <si>
    <t>37111</t>
  </si>
  <si>
    <t>Bitumen brushable 1 kg</t>
  </si>
  <si>
    <t>37245</t>
  </si>
  <si>
    <t>Waterbased underbody protection BLACK 1 kg</t>
  </si>
  <si>
    <t>37251</t>
  </si>
  <si>
    <t>Underbody protection BLACK 1,8 kg</t>
  </si>
  <si>
    <t>37255</t>
  </si>
  <si>
    <t>Underbody protection BLACK 1 kg</t>
  </si>
  <si>
    <t>37256</t>
  </si>
  <si>
    <t>Underbody protection GREY 1 kg</t>
  </si>
  <si>
    <t>37257</t>
  </si>
  <si>
    <t>Underbody protection WHITE 1 kg</t>
  </si>
  <si>
    <t>37415</t>
  </si>
  <si>
    <t>Guard 2K truck bed Liner BLACK 750 ml</t>
  </si>
  <si>
    <t>37416</t>
  </si>
  <si>
    <t>Guard 2K truck bed Liner TINTABLE 750 ml</t>
  </si>
  <si>
    <t>37511</t>
  </si>
  <si>
    <t>Polyurethane car body sealant BLACK 310 ml</t>
  </si>
  <si>
    <t>Sealant</t>
  </si>
  <si>
    <t>37521</t>
  </si>
  <si>
    <t>Polyurethane car body sealant GREY 310 ml</t>
  </si>
  <si>
    <t>37531</t>
  </si>
  <si>
    <t>Polyurethane car body sealant WHITE 310 ml</t>
  </si>
  <si>
    <t>37650</t>
  </si>
  <si>
    <t>Brushable PU sealant 1 Kg</t>
  </si>
  <si>
    <t>37731</t>
  </si>
  <si>
    <t>Polyurethane adhesive for windscreens 310 ml</t>
  </si>
  <si>
    <t>37815</t>
  </si>
  <si>
    <t>Hollow section wax in cartridge 1 L</t>
  </si>
  <si>
    <t>38015</t>
  </si>
  <si>
    <t>Aerosol Underbody protection premium WHITE 500 ml</t>
  </si>
  <si>
    <t>38025</t>
  </si>
  <si>
    <t>Aerosol Underbody protection premium GREY 500 ml</t>
  </si>
  <si>
    <t>38035</t>
  </si>
  <si>
    <t>Aerosol Underbody protection premium BLACK 500 ml</t>
  </si>
  <si>
    <t>38721</t>
  </si>
  <si>
    <t>Primer for 773 adhesive for windscreens 30ml</t>
  </si>
  <si>
    <t>39010</t>
  </si>
  <si>
    <t>Rust Stop &amp; Sealer 100ml</t>
  </si>
  <si>
    <t>450884</t>
  </si>
  <si>
    <t>Fan spray nozzle set black-yellow 300 pcs (57021)</t>
  </si>
  <si>
    <t>48010</t>
  </si>
  <si>
    <t>Absorbing wipes 0,42*0,75m</t>
  </si>
  <si>
    <t>Consumables</t>
  </si>
  <si>
    <t>48011</t>
  </si>
  <si>
    <t>Waffle tack rag 0,20*0,55m - 0,90*0,95m</t>
  </si>
  <si>
    <t>48030</t>
  </si>
  <si>
    <t>Blautex 0,32*0,40m</t>
  </si>
  <si>
    <t>48040</t>
  </si>
  <si>
    <t>Blautex roll 500 sheets</t>
  </si>
  <si>
    <t>48051</t>
  </si>
  <si>
    <t>Sanding pads fine 50 pcs</t>
  </si>
  <si>
    <t>48052</t>
  </si>
  <si>
    <t>Sanding pads superfine 50 pcs</t>
  </si>
  <si>
    <t>48053</t>
  </si>
  <si>
    <t>Sanding pads microfine 50 pcs</t>
  </si>
  <si>
    <t>48112</t>
  </si>
  <si>
    <t>Masking tape 60° 18mm*50m</t>
  </si>
  <si>
    <t>48122</t>
  </si>
  <si>
    <t>Masking tape 60° 24mm*50m</t>
  </si>
  <si>
    <t>48142</t>
  </si>
  <si>
    <t xml:space="preserve">Masking tape 60° 36mm*50m </t>
  </si>
  <si>
    <t>48152</t>
  </si>
  <si>
    <t xml:space="preserve">Masking tape 60° 48mm*50m </t>
  </si>
  <si>
    <t>48212</t>
  </si>
  <si>
    <t xml:space="preserve">Masking tape 90° 18mm*50m </t>
  </si>
  <si>
    <t>48222</t>
  </si>
  <si>
    <t xml:space="preserve">Masking tape 90° 24mm*50m </t>
  </si>
  <si>
    <t>48242</t>
  </si>
  <si>
    <t xml:space="preserve">Masking tape 90° 36mm*50m </t>
  </si>
  <si>
    <t>48252</t>
  </si>
  <si>
    <t xml:space="preserve">Masking tape 90° 48mm*50m </t>
  </si>
  <si>
    <t>48310</t>
  </si>
  <si>
    <t>Double-sided tape 6mm*5m</t>
  </si>
  <si>
    <t>48320</t>
  </si>
  <si>
    <t>Double-sided tape 9mm*5m</t>
  </si>
  <si>
    <t>48330</t>
  </si>
  <si>
    <t>Double-sided tape 12mm*5m</t>
  </si>
  <si>
    <t>48351</t>
  </si>
  <si>
    <t>Soft edge foam masking tape 13mm*20m</t>
  </si>
  <si>
    <t>48360</t>
  </si>
  <si>
    <t>Fine line tape blue 3mm*33m</t>
  </si>
  <si>
    <t>48361</t>
  </si>
  <si>
    <t>Fine line tape blue 6mm*33m</t>
  </si>
  <si>
    <t>48370</t>
  </si>
  <si>
    <t xml:space="preserve">Tape and stripping remove disc </t>
  </si>
  <si>
    <t>48371</t>
  </si>
  <si>
    <t xml:space="preserve">Axle for disc </t>
  </si>
  <si>
    <t>48400</t>
  </si>
  <si>
    <t>Mesh filter 190 microns</t>
  </si>
  <si>
    <t>48410</t>
  </si>
  <si>
    <t>Mesh filter 125 microns</t>
  </si>
  <si>
    <t>48603</t>
  </si>
  <si>
    <t>Hand cleaner ultra strong 3 L</t>
  </si>
  <si>
    <t>48610</t>
  </si>
  <si>
    <t>Mixing cups  385ml</t>
  </si>
  <si>
    <t>48611</t>
  </si>
  <si>
    <t>Cap for mixing cups 385ml</t>
  </si>
  <si>
    <t>48620</t>
  </si>
  <si>
    <t>Mixing cups 750ml</t>
  </si>
  <si>
    <t>48622</t>
  </si>
  <si>
    <t>Cap for mixing cups 750ml</t>
  </si>
  <si>
    <t>48630</t>
  </si>
  <si>
    <t>Mixing cups 1400ml</t>
  </si>
  <si>
    <t>48633</t>
  </si>
  <si>
    <t>Cap for mixing cups 1400ml</t>
  </si>
  <si>
    <t>48640</t>
  </si>
  <si>
    <t>Mixing cups 2300ml</t>
  </si>
  <si>
    <t>48644</t>
  </si>
  <si>
    <t>Cap for mixing cups  2300ml</t>
  </si>
  <si>
    <t>48700</t>
  </si>
  <si>
    <t>Japan putty knife set INOX 50, 80, 100, 120mm</t>
  </si>
  <si>
    <t>48777</t>
  </si>
  <si>
    <t>Masking film 120 g / 7 µm</t>
  </si>
  <si>
    <t>48787</t>
  </si>
  <si>
    <t>Masking film XL 168 g / 7 µm</t>
  </si>
  <si>
    <t>48790</t>
  </si>
  <si>
    <t>Masking film roll 4m x150m</t>
  </si>
  <si>
    <t>48791</t>
  </si>
  <si>
    <t>Masking film roll 5m x 120m</t>
  </si>
  <si>
    <t>48801</t>
  </si>
  <si>
    <t>Nitrile gloves medium</t>
  </si>
  <si>
    <t>Protection Wear</t>
  </si>
  <si>
    <t>48802</t>
  </si>
  <si>
    <t>Nitrile gloves large</t>
  </si>
  <si>
    <t>48803</t>
  </si>
  <si>
    <t>Nitrile gloves extra large</t>
  </si>
  <si>
    <t>48901</t>
  </si>
  <si>
    <t>Nitrile gloves super grip medium</t>
  </si>
  <si>
    <t>48902</t>
  </si>
  <si>
    <t>Nitrile gloves super grip large</t>
  </si>
  <si>
    <t>48903</t>
  </si>
  <si>
    <t>Nitrile gloves super grip extra large</t>
  </si>
  <si>
    <t>48905</t>
  </si>
  <si>
    <t>Nitrile gloves POWER GRIP large</t>
  </si>
  <si>
    <t>48906</t>
  </si>
  <si>
    <t>Nitrile gloves POWER GRIP extra large</t>
  </si>
  <si>
    <t>49100</t>
  </si>
  <si>
    <t>Polishing pad soft BLACK 150x50mm velcro</t>
  </si>
  <si>
    <t>49110</t>
  </si>
  <si>
    <t>Polishing pad hard ORANGE  150x50mm velcro</t>
  </si>
  <si>
    <t>49120</t>
  </si>
  <si>
    <t>Polishing pad very hard WHITE 150x50mm velcro</t>
  </si>
  <si>
    <t>49200</t>
  </si>
  <si>
    <t>Polishing pad soft BLACK 150x50mm backing plate</t>
  </si>
  <si>
    <t>49210</t>
  </si>
  <si>
    <t>Polishing pad hard ORANGE 150x50mm backing plate</t>
  </si>
  <si>
    <t>49220</t>
  </si>
  <si>
    <t>Polishing pad very hard WHITE 150x50mm backing plate</t>
  </si>
  <si>
    <t>49300</t>
  </si>
  <si>
    <t xml:space="preserve">Polishing pad soft BLACK 150x25mm velcro </t>
  </si>
  <si>
    <t>49301</t>
  </si>
  <si>
    <t>Polishing pad soft BLACK 83x25mm velcro</t>
  </si>
  <si>
    <t>49310</t>
  </si>
  <si>
    <t xml:space="preserve">Polishing pad hard ORANGE 150x25mm velcro </t>
  </si>
  <si>
    <t>49311</t>
  </si>
  <si>
    <t>Polishing pad hard ORANGE 83x25mm velcro</t>
  </si>
  <si>
    <t>49320</t>
  </si>
  <si>
    <t xml:space="preserve">Polishing pad very hard WHITE 150x25mm velcro </t>
  </si>
  <si>
    <t>49321</t>
  </si>
  <si>
    <t>Polishing pad very hard WHITE 83x25mm velcro</t>
  </si>
  <si>
    <t>49400</t>
  </si>
  <si>
    <t xml:space="preserve">Waffle polishing pad soft BLACK 150x25mm velcro </t>
  </si>
  <si>
    <t>49410</t>
  </si>
  <si>
    <t xml:space="preserve">Waffle polishing pad hard ORANGE 150x25mm velcro </t>
  </si>
  <si>
    <t>49711</t>
  </si>
  <si>
    <t>Car Wash Shampoo Super Concentrate 1000 ml</t>
  </si>
  <si>
    <t>Car Care</t>
  </si>
  <si>
    <t>49712</t>
  </si>
  <si>
    <t>Air Con refresher Lavender 150ml</t>
  </si>
  <si>
    <t>49713</t>
  </si>
  <si>
    <t>Air Con refresher Lemon 150ml</t>
  </si>
  <si>
    <t>49721</t>
  </si>
  <si>
    <t>Super Strong Wheel Rim Cleaner 650 ml</t>
  </si>
  <si>
    <t>49731</t>
  </si>
  <si>
    <t>Foaming Glass Cleaner 650 ml</t>
  </si>
  <si>
    <t>49732</t>
  </si>
  <si>
    <t>Tire shine 650 ml</t>
  </si>
  <si>
    <t>49733</t>
  </si>
  <si>
    <t>Insect &amp; Bug Remover 650 ml</t>
  </si>
  <si>
    <t>49741</t>
  </si>
  <si>
    <t>Plastic Cleaner 650 ml</t>
  </si>
  <si>
    <t>49743</t>
  </si>
  <si>
    <t>Aerosol Air Con Cleaner Professional 500ml</t>
  </si>
  <si>
    <t>49751</t>
  </si>
  <si>
    <t>Upholstery Cleaner 650 ml</t>
  </si>
  <si>
    <t>49752</t>
  </si>
  <si>
    <t>Aerosol Leather Cleaner and Conditioner 500ml</t>
  </si>
  <si>
    <t>49753</t>
  </si>
  <si>
    <t>Aerosol Cockpit Clean &amp; Protect Vanilla 500 ml</t>
  </si>
  <si>
    <t>49754</t>
  </si>
  <si>
    <t>Aerosol Cockpit Clean &amp; Protect  Lemon 500 ml</t>
  </si>
  <si>
    <t>49762</t>
  </si>
  <si>
    <t>Wet wax 650 ml</t>
  </si>
  <si>
    <t>49821</t>
  </si>
  <si>
    <t>Backing plate standard M 14</t>
  </si>
  <si>
    <t>49901</t>
  </si>
  <si>
    <t>Laser Perfect cut 1kg</t>
  </si>
  <si>
    <t>Laser</t>
  </si>
  <si>
    <t>49903</t>
  </si>
  <si>
    <t>Laser Perfect shine 0,5L</t>
  </si>
  <si>
    <t>49911</t>
  </si>
  <si>
    <t>Laser Perfect cut 0,5kg</t>
  </si>
  <si>
    <t>49930</t>
  </si>
  <si>
    <t>Laser Power cut 1kg</t>
  </si>
  <si>
    <t>49931</t>
  </si>
  <si>
    <t>Laser Supreme Cut 0,5kg</t>
  </si>
  <si>
    <t>49932</t>
  </si>
  <si>
    <t>Laser Supreme Cut 1kg</t>
  </si>
  <si>
    <t>49933</t>
  </si>
  <si>
    <t>Laser Ultimate Finish 0,5kg</t>
  </si>
  <si>
    <t>49961</t>
  </si>
  <si>
    <t>Premium Polishing Pad very hard WHITE 150x25mm velcro</t>
  </si>
  <si>
    <t>49971</t>
  </si>
  <si>
    <t>Premium Polishing Pad hard ORANGE 150x25mm velcro</t>
  </si>
  <si>
    <t>49981</t>
  </si>
  <si>
    <t>Premium Polishing Pad soft BLACK 150x25mm velcro</t>
  </si>
  <si>
    <t>50010</t>
  </si>
  <si>
    <t>1K Acrylic paint BLACK matt 1 L</t>
  </si>
  <si>
    <t>50020</t>
  </si>
  <si>
    <t>1K Acrylic paint SILVER RAL 9006 1 L</t>
  </si>
  <si>
    <t>500223</t>
  </si>
  <si>
    <t xml:space="preserve">Pump for Handcleaner 3L </t>
  </si>
  <si>
    <t>51001</t>
  </si>
  <si>
    <t>Base coat black VW 041 1L</t>
  </si>
  <si>
    <t>Ready Mix</t>
  </si>
  <si>
    <t>51003</t>
  </si>
  <si>
    <t>Base coat white TOYOTA 040 1L</t>
  </si>
  <si>
    <t>51098</t>
  </si>
  <si>
    <t>Base coat silver DB 744 1L</t>
  </si>
  <si>
    <t>51500</t>
  </si>
  <si>
    <t>BC BINDER 3L</t>
  </si>
  <si>
    <t>734502</t>
  </si>
  <si>
    <t>Fan spray nozzle set red-black 300 pcs (37389)</t>
  </si>
  <si>
    <t>80011</t>
  </si>
  <si>
    <t>Paint overall Size S</t>
  </si>
  <si>
    <t>80012</t>
  </si>
  <si>
    <t>Paint overall Size M</t>
  </si>
  <si>
    <t>80013</t>
  </si>
  <si>
    <t>Paint overall Size L</t>
  </si>
  <si>
    <t>80014</t>
  </si>
  <si>
    <t>Paint overall Size XL</t>
  </si>
  <si>
    <t>80015</t>
  </si>
  <si>
    <t>Paint overall Size XXL</t>
  </si>
  <si>
    <t>80024</t>
  </si>
  <si>
    <t>Premium anti static overall Size M</t>
  </si>
  <si>
    <t>80025</t>
  </si>
  <si>
    <t>Premium anti static overall Size L</t>
  </si>
  <si>
    <t>80026</t>
  </si>
  <si>
    <t>Premium anti static overall Size XL</t>
  </si>
  <si>
    <t>85020</t>
  </si>
  <si>
    <t>Work Pants  S</t>
  </si>
  <si>
    <t>85021</t>
  </si>
  <si>
    <t>Work Pants  M</t>
  </si>
  <si>
    <t>85022</t>
  </si>
  <si>
    <t>Work Pants  M tall</t>
  </si>
  <si>
    <t>85023</t>
  </si>
  <si>
    <t>Work Pants  L</t>
  </si>
  <si>
    <t>85024</t>
  </si>
  <si>
    <t>Work Pants  L tall</t>
  </si>
  <si>
    <t>85025</t>
  </si>
  <si>
    <t>Work Pants  XL</t>
  </si>
  <si>
    <t>EBAA1014</t>
  </si>
  <si>
    <t xml:space="preserve">Aerosol-Filling machine FILL ONE Pneumatic </t>
  </si>
  <si>
    <t>EBAC1004</t>
  </si>
  <si>
    <t xml:space="preserve">Aerosol-Filling machine FILL ONE Manual </t>
  </si>
  <si>
    <t>EZEZ1021/368</t>
  </si>
  <si>
    <t xml:space="preserve">FILL ONE Cap + disk for Pre Fill Aerosol filling machines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</si>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</sst>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0"/>
    <numFmt numFmtId="165" formatCode="#0"/>
    <numFmt numFmtId="166" formatCode="#,##0.000"/>
  </numFmts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8"/>
      <color rgb="FF000000"/>
      <name val="Segoe UI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7A8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7">
    <xf numFmtId="0" fontId="1" fillId="0" borderId="0" xfId="0" applyFont="1"/>
    <xf numFmtId="0" fontId="4" fillId="0" borderId="0" xfId="0" applyFont="1"/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right" vertical="top" wrapText="1" readingOrder="1"/>
    </xf>
    <xf numFmtId="49" fontId="4" fillId="0" borderId="0" xfId="0" applyNumberFormat="1" applyFont="1"/>
    <xf numFmtId="0" fontId="2" fillId="0" borderId="0" xfId="0" applyFont="1" applyAlignment="1">
      <alignment horizontal="left" vertical="top" readingOrder="1"/>
    </xf>
    <xf numFmtId="0" fontId="7" fillId="0" borderId="0" xfId="0" applyFont="1"/>
    <xf numFmtId="0" fontId="5" fillId="0" borderId="1" xfId="0" applyFont="1" applyBorder="1" applyAlignment="1" applyProtection="1">
      <alignment horizontal="center" vertical="center" wrapText="1" readingOrder="1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top" wrapText="1" readingOrder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 readingOrder="1"/>
      <protection locked="0"/>
    </xf>
    <xf numFmtId="0" fontId="5" fillId="3" borderId="1" xfId="0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Font="1" applyBorder="1" applyAlignment="1" applyProtection="1">
      <alignment vertical="center" wrapText="1" readingOrder="1"/>
      <protection locked="0"/>
    </xf>
    <xf numFmtId="3" fontId="4" fillId="0" borderId="0" xfId="0" applyNumberFormat="1" applyFont="1"/>
    <xf numFmtId="4" fontId="4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166" fontId="4" fillId="0" borderId="0" xfId="0" applyNumberFormat="1" applyFont="1"/>
    <xf numFmtId="0" fontId="4" fillId="3" borderId="0" xfId="0" applyFont="1" applyFill="1" applyAlignment="1" applyProtection="1">
      <alignment horizontal="center" vertical="center"/>
      <protection locked="0"/>
    </xf>
    <xf numFmtId="0" fontId="5" fillId="0" borderId="0" xfId="0" applyFont="1" applyAlignment="1">
      <alignment vertical="center" wrapText="1" readingOrder="1"/>
    </xf>
    <xf numFmtId="49" fontId="4" fillId="0" borderId="0" xfId="0" applyNumberFormat="1" applyFont="1"/>
    <xf numFmtId="49" fontId="6" fillId="0" borderId="0" xfId="0" applyNumberFormat="1" applyFont="1"/>
    <xf numFmtId="0" fontId="2" fillId="0" borderId="0" xfId="0" applyFont="1" applyAlignment="1">
      <alignment vertical="center" wrapText="1" readingOrder="1"/>
    </xf>
  </cellXfs>
  <cellStyles count="2">
    <cellStyle name="Normal" xfId="0" builtinId="0"/>
    <cellStyle name="Standard 4" xfId="1" xr:uid="{B1BD512E-46E2-4191-93DF-DEA67F3E863A}"/>
  </cellStyles>
  <dxfs count="0"/>
  <tableStyles count="0" defaultTableStyle="TableStyleMedium9" defaultPivotStyle="PivotStyleLight16"/>
  <colors>
    <mruColors>
      <color rgb="FFF7A800"/>
      <color rgb="FFFFD371"/>
      <color rgb="FFDE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971550</xdr:colOff>
      <xdr:row>0</xdr:row>
      <xdr:rowOff>38100</xdr:rowOff>
    </xdr:from>
    <xdr:to>
      <xdr:col>12</xdr:col>
      <xdr:colOff>426033</xdr:colOff>
      <xdr:row>1</xdr:row>
      <xdr:rowOff>38100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9B76EED5-CB96-4C7A-AB96-19767A4DCD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529" r="-3134"/>
        <a:stretch/>
      </xdr:blipFill>
      <xdr:spPr>
        <a:xfrm>
          <a:off x="10001250" y="38100"/>
          <a:ext cx="3089127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5"/>
  <sheetViews>
    <sheetView showGridLines="0" tabSelected="1" zoomScale="67" workbookViewId="0">
      <pane ySplit="10" topLeftCell="A11" activePane="bottomLeft" state="frozen"/>
      <selection pane="bottomLeft" activeCell="H13" sqref="H13"/>
    </sheetView>
  </sheetViews>
  <sheetFormatPr defaultColWidth="11.453125" defaultRowHeight="14.5" x14ac:dyDescent="0.35"/>
  <cols>
    <col min="1" max="1" width="11.1796875" style="1" customWidth="1"/>
    <col min="2" max="2" width="45.54296875" style="1" customWidth="1"/>
    <col min="3" max="3" width="18" style="1" customWidth="1"/>
    <col min="4" max="5" width="12.453125" style="1" customWidth="1"/>
    <col min="6" max="6" width="11" style="1" hidden="1" customWidth="1"/>
    <col min="7" max="7" width="8.453125" style="1" hidden="1" customWidth="1"/>
    <col min="8" max="8" width="14" style="10" customWidth="1"/>
    <col min="9" max="9" width="17.1796875" style="11" customWidth="1"/>
    <col min="10" max="10" width="11.1796875" style="1" hidden="1" customWidth="1"/>
    <col min="11" max="11" width="26" style="8" customWidth="1"/>
    <col min="12" max="16384" width="11.453125" style="1"/>
  </cols>
  <sheetData>
    <row r="1" spans="1:11" ht="27" customHeight="1" x14ac:dyDescent="0.35">
      <c r="A1" s="23" t="s">
        <v>7</v>
      </c>
      <c r="B1" s="23"/>
    </row>
    <row r="2" spans="1:11" ht="11.9" customHeight="1" x14ac:dyDescent="0.35">
      <c r="A2" s="24" t="s">
        <v>21</v>
      </c>
      <c r="B2" s="25"/>
      <c r="C2" s="6"/>
      <c r="D2" s="6"/>
      <c r="E2" s="6"/>
      <c r="F2" s="6"/>
      <c r="G2"/>
      <c r="H2" s="12"/>
      <c r="I2" s="13"/>
      <c r="J2"/>
      <c r="K2" s="3" t="s">
        <v>10</v>
      </c>
    </row>
    <row r="3" spans="1:11" ht="11.15" customHeight="1" x14ac:dyDescent="0.35">
      <c r="A3" s="26" t="s">
        <v>0</v>
      </c>
      <c r="B3" s="26"/>
      <c r="C3"/>
      <c r="D3"/>
      <c r="E3"/>
      <c r="F3"/>
      <c r="G3"/>
      <c r="H3" s="12"/>
      <c r="I3" s="13"/>
      <c r="J3"/>
      <c r="K3" s="3" t="s">
        <v>11</v>
      </c>
    </row>
    <row r="4" spans="1:11" ht="11.15" customHeight="1" x14ac:dyDescent="0.35">
      <c r="A4" s="5" t="s">
        <v>16</v>
      </c>
      <c r="B4"/>
      <c r="C4"/>
      <c r="D4"/>
      <c r="E4"/>
      <c r="F4"/>
      <c r="G4"/>
      <c r="H4" s="12"/>
      <c r="I4" s="13"/>
      <c r="J4"/>
      <c r="K4" s="3" t="s">
        <v>1</v>
      </c>
    </row>
    <row r="5" spans="1:11" ht="11.15" customHeight="1" x14ac:dyDescent="0.35">
      <c r="A5" s="5" t="s">
        <v>12</v>
      </c>
      <c r="B5"/>
      <c r="C5"/>
      <c r="D5"/>
      <c r="E5"/>
      <c r="F5"/>
      <c r="G5"/>
      <c r="H5" s="12"/>
      <c r="I5" s="13"/>
      <c r="J5"/>
      <c r="K5" s="3" t="s">
        <v>2</v>
      </c>
    </row>
    <row r="6" spans="1:11" ht="11.15" customHeight="1" x14ac:dyDescent="0.35">
      <c r="A6" s="5" t="s">
        <v>14</v>
      </c>
      <c r="B6"/>
      <c r="C6"/>
      <c r="D6"/>
      <c r="E6"/>
      <c r="F6"/>
      <c r="G6"/>
      <c r="H6" s="12"/>
      <c r="I6" s="13"/>
      <c r="J6"/>
      <c r="K6" s="3" t="s">
        <v>3</v>
      </c>
    </row>
    <row r="7" spans="1:11" ht="11.15" customHeight="1" x14ac:dyDescent="0.35">
      <c r="A7" s="5" t="s">
        <v>13</v>
      </c>
      <c r="B7"/>
      <c r="C7"/>
      <c r="D7"/>
      <c r="E7"/>
      <c r="F7"/>
      <c r="G7"/>
      <c r="H7" s="12"/>
      <c r="I7" s="13"/>
      <c r="J7"/>
      <c r="K7" s="3" t="s">
        <v>4</v>
      </c>
    </row>
    <row r="8" spans="1:11" ht="11.15" customHeight="1" x14ac:dyDescent="0.35">
      <c r="A8" s="2"/>
      <c r="B8" s="2"/>
      <c r="C8" s="2"/>
      <c r="D8"/>
      <c r="E8"/>
      <c r="F8"/>
      <c r="G8"/>
      <c r="H8" s="12"/>
      <c r="I8" s="13"/>
      <c r="J8"/>
      <c r="K8" s="9"/>
    </row>
    <row r="9" spans="1:11" ht="11.15" customHeight="1" x14ac:dyDescent="0.35">
      <c r="A9" s="4"/>
      <c r="B9" s="4"/>
      <c r="C9" s="4"/>
      <c r="D9"/>
      <c r="E9"/>
      <c r="F9"/>
      <c r="G9"/>
      <c r="H9" s="12"/>
      <c r="I9" s="13"/>
      <c r="J9"/>
      <c r="K9" s="9"/>
    </row>
    <row r="10" spans="1:11" ht="29.25" customHeight="1" x14ac:dyDescent="0.35">
      <c r="A10" s="16" t="s">
        <v>5</v>
      </c>
      <c r="B10" s="16" t="s">
        <v>6</v>
      </c>
      <c r="C10" s="16" t="s">
        <v>15</v>
      </c>
      <c r="D10" s="7" t="s">
        <v>19</v>
      </c>
      <c r="E10" s="7" t="s">
        <v>18</v>
      </c>
      <c r="F10" s="7"/>
      <c r="G10" s="7"/>
      <c r="H10" s="15" t="s">
        <v>8</v>
      </c>
      <c r="I10" s="7" t="s">
        <v>9</v>
      </c>
      <c r="J10" s="14" t="s">
        <v>17</v>
      </c>
      <c r="K10" s="7" t="s">
        <v>20</v>
      </c>
    </row>
    <row r="11" spans="1:11" x14ac:dyDescent="0.35">
      <c r="A11" s="4" t="s">
        <v>22</v>
      </c>
      <c r="B11" s="4" t="s">
        <v>23</v>
      </c>
      <c r="C11" s="4" t="s">
        <v>24</v>
      </c>
      <c r="D11" s="17">
        <v>6</v>
      </c>
      <c r="F11" s="18"/>
      <c r="H11" s="22"/>
      <c r="I11" s="17" t="str">
        <f>IF(OR(H11=0,H11=""),"",ROUNDUP(IF(H11&lt;E11,E11,H11)/D11,0)*D11)</f>
        <v/>
      </c>
      <c r="J11" s="18" t="str">
        <f>IF(OR(I11="",I11=0),"",ROUND(ROUND(F11*I11,2)*((100-G11)/100),2))</f>
        <v/>
      </c>
      <c r="K11" s="4"/>
    </row>
    <row r="12" spans="1:11" x14ac:dyDescent="0.35">
      <c r="A12" s="4" t="s">
        <v>25</v>
      </c>
      <c r="B12" s="4" t="s">
        <v>26</v>
      </c>
      <c r="C12" s="4" t="s">
        <v>24</v>
      </c>
      <c r="D12" s="17">
        <v>6</v>
      </c>
      <c r="F12" s="18"/>
      <c r="H12" s="22"/>
      <c r="I12" s="17" t="str">
        <f>IF(OR(H12=0,H12=""),"",ROUNDUP(IF(H12&lt;E12,E12,H12)/D12,0)*D12)</f>
        <v/>
      </c>
      <c r="J12" s="18" t="str">
        <f>IF(OR(I12="",I12=0),"",ROUND(ROUND(F12*I12,2)*((100-G12)/100),2))</f>
        <v/>
      </c>
      <c r="K12" s="4"/>
    </row>
    <row r="13" spans="1:11" x14ac:dyDescent="0.35">
      <c r="A13" s="4" t="s">
        <v>27</v>
      </c>
      <c r="B13" s="4" t="s">
        <v>28</v>
      </c>
      <c r="C13" s="4" t="s">
        <v>24</v>
      </c>
      <c r="D13" s="17">
        <v>6</v>
      </c>
      <c r="F13" s="18"/>
      <c r="H13" s="22"/>
      <c r="I13" s="17" t="str">
        <f>IF(OR(H13=0,H13=""),"",ROUNDUP(IF(H13&lt;E13,E13,H13)/D13,0)*D13)</f>
        <v/>
      </c>
      <c r="J13" s="18" t="str">
        <f>IF(OR(I13="",I13=0),"",ROUND(ROUND(F13*I13,2)*((100-G13)/100),2))</f>
        <v/>
      </c>
      <c r="K13" s="4"/>
    </row>
    <row r="14" spans="1:11" x14ac:dyDescent="0.35">
      <c r="A14" s="4" t="s">
        <v>29</v>
      </c>
      <c r="B14" s="4" t="s">
        <v>30</v>
      </c>
      <c r="C14" s="4" t="s">
        <v>31</v>
      </c>
      <c r="D14" s="17">
        <v>6</v>
      </c>
      <c r="F14" s="18"/>
      <c r="H14" s="22"/>
      <c r="I14" s="17" t="str">
        <f>IF(OR(H14=0,H14=""),"",ROUNDUP(IF(H14&lt;E14,E14,H14)/D14,0)*D14)</f>
        <v/>
      </c>
      <c r="J14" s="18" t="str">
        <f>IF(OR(I14="",I14=0),"",ROUND(ROUND(F14*I14,2)*((100-G14)/100),2))</f>
        <v/>
      </c>
      <c r="K14" s="4" t="s">
        <v>32</v>
      </c>
    </row>
    <row r="15" spans="1:11" x14ac:dyDescent="0.35">
      <c r="A15" s="4" t="s">
        <v>33</v>
      </c>
      <c r="B15" s="4" t="s">
        <v>34</v>
      </c>
      <c r="C15" s="4" t="s">
        <v>31</v>
      </c>
      <c r="D15" s="17">
        <v>6</v>
      </c>
      <c r="F15" s="18"/>
      <c r="H15" s="22"/>
      <c r="I15" s="17" t="str">
        <f>IF(OR(H15=0,H15=""),"",ROUNDUP(IF(H15&lt;E15,E15,H15)/D15,0)*D15)</f>
        <v/>
      </c>
      <c r="J15" s="18" t="str">
        <f>IF(OR(I15="",I15=0),"",ROUND(ROUND(F15*I15,2)*((100-G15)/100),2))</f>
        <v/>
      </c>
      <c r="K15" s="4" t="s">
        <v>32</v>
      </c>
    </row>
    <row r="16" spans="1:11" x14ac:dyDescent="0.35">
      <c r="A16" s="4" t="s">
        <v>35</v>
      </c>
      <c r="B16" s="4" t="s">
        <v>36</v>
      </c>
      <c r="C16" s="4" t="s">
        <v>31</v>
      </c>
      <c r="D16" s="17">
        <v>4</v>
      </c>
      <c r="F16" s="18"/>
      <c r="H16" s="22"/>
      <c r="I16" s="17" t="str">
        <f>IF(OR(H16=0,H16=""),"",ROUNDUP(IF(H16&lt;E16,E16,H16)/D16,0)*D16)</f>
        <v/>
      </c>
      <c r="J16" s="18" t="str">
        <f>IF(OR(I16="",I16=0),"",ROUND(ROUND(F16*I16,2)*((100-G16)/100),2))</f>
        <v/>
      </c>
      <c r="K16" s="4" t="s">
        <v>37</v>
      </c>
    </row>
    <row r="17" spans="1:11" x14ac:dyDescent="0.35">
      <c r="A17" s="4" t="s">
        <v>38</v>
      </c>
      <c r="B17" s="4" t="s">
        <v>39</v>
      </c>
      <c r="C17" s="4" t="s">
        <v>31</v>
      </c>
      <c r="D17" s="17">
        <v>6</v>
      </c>
      <c r="F17" s="18"/>
      <c r="H17" s="22"/>
      <c r="I17" s="17" t="str">
        <f>IF(OR(H17=0,H17=""),"",ROUNDUP(IF(H17&lt;E17,E17,H17)/D17,0)*D17)</f>
        <v/>
      </c>
      <c r="J17" s="18" t="str">
        <f>IF(OR(I17="",I17=0),"",ROUND(ROUND(F17*I17,2)*((100-G17)/100),2))</f>
        <v/>
      </c>
      <c r="K17" s="4" t="s">
        <v>40</v>
      </c>
    </row>
    <row r="18" spans="1:11" x14ac:dyDescent="0.35">
      <c r="A18" s="4" t="s">
        <v>41</v>
      </c>
      <c r="B18" s="4" t="s">
        <v>42</v>
      </c>
      <c r="C18" s="4" t="s">
        <v>31</v>
      </c>
      <c r="D18" s="17">
        <v>6</v>
      </c>
      <c r="F18" s="18"/>
      <c r="H18" s="22"/>
      <c r="I18" s="17" t="str">
        <f>IF(OR(H18=0,H18=""),"",ROUNDUP(IF(H18&lt;E18,E18,H18)/D18,0)*D18)</f>
        <v/>
      </c>
      <c r="J18" s="18" t="str">
        <f>IF(OR(I18="",I18=0),"",ROUND(ROUND(F18*I18,2)*((100-G18)/100),2))</f>
        <v/>
      </c>
      <c r="K18" s="4" t="s">
        <v>32</v>
      </c>
    </row>
    <row r="19" spans="1:11" x14ac:dyDescent="0.35">
      <c r="A19" s="4" t="s">
        <v>43</v>
      </c>
      <c r="B19" s="4" t="s">
        <v>44</v>
      </c>
      <c r="C19" s="4" t="s">
        <v>31</v>
      </c>
      <c r="D19" s="17">
        <v>4</v>
      </c>
      <c r="F19" s="18"/>
      <c r="H19" s="22"/>
      <c r="I19" s="17" t="str">
        <f>IF(OR(H19=0,H19=""),"",ROUNDUP(IF(H19&lt;E19,E19,H19)/D19,0)*D19)</f>
        <v/>
      </c>
      <c r="J19" s="18" t="str">
        <f>IF(OR(I19="",I19=0),"",ROUND(ROUND(F19*I19,2)*((100-G19)/100),2))</f>
        <v/>
      </c>
      <c r="K19" s="4" t="s">
        <v>37</v>
      </c>
    </row>
    <row r="20" spans="1:11" x14ac:dyDescent="0.35">
      <c r="A20" s="4" t="s">
        <v>45</v>
      </c>
      <c r="B20" s="4" t="s">
        <v>46</v>
      </c>
      <c r="C20" s="4" t="s">
        <v>31</v>
      </c>
      <c r="D20" s="17">
        <v>6</v>
      </c>
      <c r="F20" s="18"/>
      <c r="G20" s="20"/>
      <c r="H20" s="22"/>
      <c r="I20" s="17" t="str">
        <f>IF(OR(H20=0,H20=""),"",ROUNDUP(IF(H20&lt;E20,E20,H20)/D20,0)*D20)</f>
        <v/>
      </c>
      <c r="J20" s="18" t="str">
        <f>IF(OR(I20="",I20=0),"",ROUND(ROUND(F20*I20,2)*((100-G20)/100),2))</f>
        <v/>
      </c>
      <c r="K20" s="4" t="s">
        <v>47</v>
      </c>
    </row>
    <row r="21" spans="1:11" x14ac:dyDescent="0.35">
      <c r="A21" s="4" t="s">
        <v>48</v>
      </c>
      <c r="B21" s="4" t="s">
        <v>49</v>
      </c>
      <c r="C21" s="4" t="s">
        <v>31</v>
      </c>
      <c r="D21" s="17">
        <v>4</v>
      </c>
      <c r="F21" s="18"/>
      <c r="G21" s="20"/>
      <c r="H21" s="22"/>
      <c r="I21" s="17" t="str">
        <f>IF(OR(H21=0,H21=""),"",ROUNDUP(IF(H21&lt;E21,E21,H21)/D21,0)*D21)</f>
        <v/>
      </c>
      <c r="J21" s="18" t="str">
        <f>IF(OR(I21="",I21=0),"",ROUND(ROUND(F21*I21,2)*((100-G21)/100),2))</f>
        <v/>
      </c>
      <c r="K21" s="4" t="s">
        <v>50</v>
      </c>
    </row>
    <row r="22" spans="1:11" x14ac:dyDescent="0.35">
      <c r="A22" s="4" t="s">
        <v>51</v>
      </c>
      <c r="B22" s="4" t="s">
        <v>52</v>
      </c>
      <c r="C22" s="4" t="s">
        <v>31</v>
      </c>
      <c r="D22" s="17">
        <v>6</v>
      </c>
      <c r="F22" s="18"/>
      <c r="H22" s="22"/>
      <c r="I22" s="17" t="str">
        <f>IF(OR(H22=0,H22=""),"",ROUNDUP(IF(H22&lt;E22,E22,H22)/D22,0)*D22)</f>
        <v/>
      </c>
      <c r="J22" s="18" t="str">
        <f>IF(OR(I22="",I22=0),"",ROUND(ROUND(F22*I22,2)*((100-G22)/100),2))</f>
        <v/>
      </c>
      <c r="K22" s="4" t="s">
        <v>53</v>
      </c>
    </row>
    <row r="23" spans="1:11" x14ac:dyDescent="0.35">
      <c r="A23" s="4" t="s">
        <v>54</v>
      </c>
      <c r="B23" s="4" t="s">
        <v>55</v>
      </c>
      <c r="C23" s="4" t="s">
        <v>31</v>
      </c>
      <c r="D23" s="17">
        <v>4</v>
      </c>
      <c r="F23" s="18"/>
      <c r="H23" s="22"/>
      <c r="I23" s="17" t="str">
        <f>IF(OR(H23=0,H23=""),"",ROUNDUP(IF(H23&lt;E23,E23,H23)/D23,0)*D23)</f>
        <v/>
      </c>
      <c r="J23" s="18" t="str">
        <f>IF(OR(I23="",I23=0),"",ROUND(ROUND(F23*I23,2)*((100-G23)/100),2))</f>
        <v/>
      </c>
      <c r="K23" s="4" t="s">
        <v>56</v>
      </c>
    </row>
    <row r="24" spans="1:11" x14ac:dyDescent="0.35">
      <c r="A24" s="4" t="s">
        <v>57</v>
      </c>
      <c r="B24" s="4" t="s">
        <v>58</v>
      </c>
      <c r="C24" s="4" t="s">
        <v>31</v>
      </c>
      <c r="D24" s="17">
        <v>6</v>
      </c>
      <c r="E24" s="17">
        <v>480</v>
      </c>
      <c r="F24" s="18"/>
      <c r="H24" s="22"/>
      <c r="I24" s="17" t="str">
        <f>IF(OR(H24=0,H24=""),"",ROUNDUP(IF(H24&lt;E24,E24,H24)/D24,0)*D24)</f>
        <v/>
      </c>
      <c r="J24" s="18" t="str">
        <f>IF(OR(I24="",I24=0),"",ROUND(ROUND(F24*I24,2)*((100-G24)/100),2))</f>
        <v/>
      </c>
      <c r="K24" s="4"/>
    </row>
    <row r="25" spans="1:11" x14ac:dyDescent="0.35">
      <c r="A25" s="4" t="s">
        <v>59</v>
      </c>
      <c r="B25" s="4" t="s">
        <v>60</v>
      </c>
      <c r="C25" s="4" t="s">
        <v>31</v>
      </c>
      <c r="D25" s="17">
        <v>4</v>
      </c>
      <c r="F25" s="18"/>
      <c r="H25" s="22"/>
      <c r="I25" s="17" t="str">
        <f>IF(OR(H25=0,H25=""),"",ROUNDUP(IF(H25&lt;E25,E25,H25)/D25,0)*D25)</f>
        <v/>
      </c>
      <c r="J25" s="18" t="str">
        <f>IF(OR(I25="",I25=0),"",ROUND(ROUND(F25*I25,2)*((100-G25)/100),2))</f>
        <v/>
      </c>
      <c r="K25" s="4" t="s">
        <v>61</v>
      </c>
    </row>
    <row r="26" spans="1:11" x14ac:dyDescent="0.35">
      <c r="A26" s="4" t="s">
        <v>62</v>
      </c>
      <c r="B26" s="4" t="s">
        <v>63</v>
      </c>
      <c r="C26" s="4" t="s">
        <v>31</v>
      </c>
      <c r="D26" s="17">
        <v>6</v>
      </c>
      <c r="F26" s="18"/>
      <c r="H26" s="22"/>
      <c r="I26" s="17" t="str">
        <f>IF(OR(H26=0,H26=""),"",ROUNDUP(IF(H26&lt;E26,E26,H26)/D26,0)*D26)</f>
        <v/>
      </c>
      <c r="J26" s="18" t="str">
        <f>IF(OR(I26="",I26=0),"",ROUND(ROUND(F26*I26,2)*((100-G26)/100),2))</f>
        <v/>
      </c>
      <c r="K26" s="4" t="s">
        <v>64</v>
      </c>
    </row>
    <row r="27" spans="1:11" x14ac:dyDescent="0.35">
      <c r="A27" s="4" t="s">
        <v>65</v>
      </c>
      <c r="B27" s="4" t="s">
        <v>66</v>
      </c>
      <c r="C27" s="4" t="s">
        <v>31</v>
      </c>
      <c r="D27" s="17">
        <v>4</v>
      </c>
      <c r="F27" s="18"/>
      <c r="H27" s="22"/>
      <c r="I27" s="17" t="str">
        <f>IF(OR(H27=0,H27=""),"",ROUNDUP(IF(H27&lt;E27,E27,H27)/D27,0)*D27)</f>
        <v/>
      </c>
      <c r="J27" s="18" t="str">
        <f>IF(OR(I27="",I27=0),"",ROUND(ROUND(F27*I27,2)*((100-G27)/100),2))</f>
        <v/>
      </c>
      <c r="K27" s="4" t="s">
        <v>67</v>
      </c>
    </row>
    <row r="28" spans="1:11" x14ac:dyDescent="0.35">
      <c r="A28" s="4" t="s">
        <v>68</v>
      </c>
      <c r="B28" s="4" t="s">
        <v>69</v>
      </c>
      <c r="C28" s="4" t="s">
        <v>31</v>
      </c>
      <c r="D28" s="17">
        <v>4</v>
      </c>
      <c r="F28" s="18"/>
      <c r="H28" s="22"/>
      <c r="I28" s="17" t="str">
        <f>IF(OR(H28=0,H28=""),"",ROUNDUP(IF(H28&lt;E28,E28,H28)/D28,0)*D28)</f>
        <v/>
      </c>
      <c r="J28" s="18" t="str">
        <f>IF(OR(I28="",I28=0),"",ROUND(ROUND(F28*I28,2)*((100-G28)/100),2))</f>
        <v/>
      </c>
      <c r="K28" s="4" t="s">
        <v>70</v>
      </c>
    </row>
    <row r="29" spans="1:11" x14ac:dyDescent="0.35">
      <c r="A29" s="4" t="s">
        <v>71</v>
      </c>
      <c r="B29" s="4" t="s">
        <v>72</v>
      </c>
      <c r="C29" s="4" t="s">
        <v>73</v>
      </c>
      <c r="D29" s="17">
        <v>6</v>
      </c>
      <c r="F29" s="18"/>
      <c r="H29" s="22"/>
      <c r="I29" s="17" t="str">
        <f>IF(OR(H29=0,H29=""),"",ROUNDUP(IF(H29&lt;E29,E29,H29)/D29,0)*D29)</f>
        <v/>
      </c>
      <c r="J29" s="18" t="str">
        <f>IF(OR(I29="",I29=0),"",ROUND(ROUND(F29*I29,2)*((100-G29)/100),2))</f>
        <v/>
      </c>
      <c r="K29" s="4"/>
    </row>
    <row r="30" spans="1:11" x14ac:dyDescent="0.35">
      <c r="A30" s="4" t="s">
        <v>74</v>
      </c>
      <c r="B30" s="4" t="s">
        <v>75</v>
      </c>
      <c r="C30" s="4" t="s">
        <v>73</v>
      </c>
      <c r="D30" s="17">
        <v>6</v>
      </c>
      <c r="E30" s="17">
        <v>480</v>
      </c>
      <c r="F30" s="18"/>
      <c r="H30" s="22"/>
      <c r="I30" s="17" t="str">
        <f>IF(OR(H30=0,H30=""),"",ROUNDUP(IF(H30&lt;E30,E30,H30)/D30,0)*D30)</f>
        <v/>
      </c>
      <c r="J30" s="18" t="str">
        <f>IF(OR(I30="",I30=0),"",ROUND(ROUND(F30*I30,2)*((100-G30)/100),2))</f>
        <v/>
      </c>
      <c r="K30" s="4"/>
    </row>
    <row r="31" spans="1:11" x14ac:dyDescent="0.35">
      <c r="A31" s="4" t="s">
        <v>76</v>
      </c>
      <c r="B31" s="4" t="s">
        <v>77</v>
      </c>
      <c r="C31" s="4" t="s">
        <v>73</v>
      </c>
      <c r="D31" s="17">
        <v>4</v>
      </c>
      <c r="F31" s="18"/>
      <c r="H31" s="22"/>
      <c r="I31" s="17" t="str">
        <f>IF(OR(H31=0,H31=""),"",ROUNDUP(IF(H31&lt;E31,E31,H31)/D31,0)*D31)</f>
        <v/>
      </c>
      <c r="J31" s="18" t="str">
        <f>IF(OR(I31="",I31=0),"",ROUND(ROUND(F31*I31,2)*((100-G31)/100),2))</f>
        <v/>
      </c>
      <c r="K31" s="4"/>
    </row>
    <row r="32" spans="1:11" x14ac:dyDescent="0.35">
      <c r="A32" s="4" t="s">
        <v>78</v>
      </c>
      <c r="B32" s="4" t="s">
        <v>79</v>
      </c>
      <c r="C32" s="4" t="s">
        <v>73</v>
      </c>
      <c r="D32" s="17">
        <v>6</v>
      </c>
      <c r="F32" s="18"/>
      <c r="H32" s="22"/>
      <c r="I32" s="17" t="str">
        <f>IF(OR(H32=0,H32=""),"",ROUNDUP(IF(H32&lt;E32,E32,H32)/D32,0)*D32)</f>
        <v/>
      </c>
      <c r="J32" s="18" t="str">
        <f>IF(OR(I32="",I32=0),"",ROUND(ROUND(F32*I32,2)*((100-G32)/100),2))</f>
        <v/>
      </c>
      <c r="K32" s="4"/>
    </row>
    <row r="33" spans="1:11" x14ac:dyDescent="0.35">
      <c r="A33" s="4" t="s">
        <v>80</v>
      </c>
      <c r="B33" s="4" t="s">
        <v>81</v>
      </c>
      <c r="C33" s="4" t="s">
        <v>73</v>
      </c>
      <c r="D33" s="17">
        <v>4</v>
      </c>
      <c r="F33" s="18"/>
      <c r="H33" s="22"/>
      <c r="I33" s="17" t="str">
        <f>IF(OR(H33=0,H33=""),"",ROUNDUP(IF(H33&lt;E33,E33,H33)/D33,0)*D33)</f>
        <v/>
      </c>
      <c r="J33" s="18" t="str">
        <f>IF(OR(I33="",I33=0),"",ROUND(ROUND(F33*I33,2)*((100-G33)/100),2))</f>
        <v/>
      </c>
      <c r="K33" s="4"/>
    </row>
    <row r="34" spans="1:11" x14ac:dyDescent="0.35">
      <c r="A34" s="4" t="s">
        <v>82</v>
      </c>
      <c r="B34" s="4" t="s">
        <v>83</v>
      </c>
      <c r="C34" s="4" t="s">
        <v>73</v>
      </c>
      <c r="D34" s="17">
        <v>6</v>
      </c>
      <c r="F34" s="18"/>
      <c r="G34" s="20"/>
      <c r="H34" s="22"/>
      <c r="I34" s="17" t="str">
        <f>IF(OR(H34=0,H34=""),"",ROUNDUP(IF(H34&lt;E34,E34,H34)/D34,0)*D34)</f>
        <v/>
      </c>
      <c r="J34" s="18" t="str">
        <f>IF(OR(I34="",I34=0),"",ROUND(ROUND(F34*I34,2)*((100-G34)/100),2))</f>
        <v/>
      </c>
      <c r="K34" s="4"/>
    </row>
    <row r="35" spans="1:11" x14ac:dyDescent="0.35">
      <c r="A35" s="4" t="s">
        <v>84</v>
      </c>
      <c r="B35" s="4" t="s">
        <v>85</v>
      </c>
      <c r="C35" s="4" t="s">
        <v>73</v>
      </c>
      <c r="D35" s="17">
        <v>4</v>
      </c>
      <c r="F35" s="18"/>
      <c r="G35" s="20"/>
      <c r="H35" s="22"/>
      <c r="I35" s="17" t="str">
        <f>IF(OR(H35=0,H35=""),"",ROUNDUP(IF(H35&lt;E35,E35,H35)/D35,0)*D35)</f>
        <v/>
      </c>
      <c r="J35" s="18" t="str">
        <f>IF(OR(I35="",I35=0),"",ROUND(ROUND(F35*I35,2)*((100-G35)/100),2))</f>
        <v/>
      </c>
      <c r="K35" s="4"/>
    </row>
    <row r="36" spans="1:11" x14ac:dyDescent="0.35">
      <c r="A36" s="4" t="s">
        <v>86</v>
      </c>
      <c r="B36" s="4" t="s">
        <v>87</v>
      </c>
      <c r="C36" s="4" t="s">
        <v>73</v>
      </c>
      <c r="D36" s="17">
        <v>6</v>
      </c>
      <c r="E36" s="17">
        <v>960</v>
      </c>
      <c r="F36" s="18"/>
      <c r="H36" s="22"/>
      <c r="I36" s="17" t="str">
        <f>IF(OR(H36=0,H36=""),"",ROUNDUP(IF(H36&lt;E36,E36,H36)/D36,0)*D36)</f>
        <v/>
      </c>
      <c r="J36" s="18" t="str">
        <f>IF(OR(I36="",I36=0),"",ROUND(ROUND(F36*I36,2)*((100-G36)/100),2))</f>
        <v/>
      </c>
      <c r="K36" s="4"/>
    </row>
    <row r="37" spans="1:11" x14ac:dyDescent="0.35">
      <c r="A37" s="4" t="s">
        <v>88</v>
      </c>
      <c r="B37" s="4" t="s">
        <v>89</v>
      </c>
      <c r="C37" s="4" t="s">
        <v>73</v>
      </c>
      <c r="D37" s="17">
        <v>4</v>
      </c>
      <c r="E37" s="17">
        <v>240</v>
      </c>
      <c r="F37" s="18"/>
      <c r="H37" s="22"/>
      <c r="I37" s="17" t="str">
        <f>IF(OR(H37=0,H37=""),"",ROUNDUP(IF(H37&lt;E37,E37,H37)/D37,0)*D37)</f>
        <v/>
      </c>
      <c r="J37" s="18" t="str">
        <f>IF(OR(I37="",I37=0),"",ROUND(ROUND(F37*I37,2)*((100-G37)/100),2))</f>
        <v/>
      </c>
      <c r="K37" s="4"/>
    </row>
    <row r="38" spans="1:11" x14ac:dyDescent="0.35">
      <c r="A38" s="4" t="s">
        <v>90</v>
      </c>
      <c r="B38" s="4" t="s">
        <v>91</v>
      </c>
      <c r="C38" s="4" t="s">
        <v>73</v>
      </c>
      <c r="D38" s="17">
        <v>4</v>
      </c>
      <c r="E38" s="17">
        <v>240</v>
      </c>
      <c r="F38" s="18"/>
      <c r="H38" s="22"/>
      <c r="I38" s="17" t="str">
        <f>IF(OR(H38=0,H38=""),"",ROUNDUP(IF(H38&lt;E38,E38,H38)/D38,0)*D38)</f>
        <v/>
      </c>
      <c r="J38" s="18" t="str">
        <f>IF(OR(I38="",I38=0),"",ROUND(ROUND(F38*I38,2)*((100-G38)/100),2))</f>
        <v/>
      </c>
      <c r="K38" s="4"/>
    </row>
    <row r="39" spans="1:11" x14ac:dyDescent="0.35">
      <c r="A39" s="4" t="s">
        <v>92</v>
      </c>
      <c r="B39" s="4" t="s">
        <v>93</v>
      </c>
      <c r="C39" s="4" t="s">
        <v>73</v>
      </c>
      <c r="D39" s="17">
        <v>6</v>
      </c>
      <c r="F39" s="18"/>
      <c r="H39" s="22"/>
      <c r="I39" s="17" t="str">
        <f>IF(OR(H39=0,H39=""),"",ROUNDUP(IF(H39&lt;E39,E39,H39)/D39,0)*D39)</f>
        <v/>
      </c>
      <c r="J39" s="18" t="str">
        <f>IF(OR(I39="",I39=0),"",ROUND(ROUND(F39*I39,2)*((100-G39)/100),2))</f>
        <v/>
      </c>
      <c r="K39" s="4"/>
    </row>
    <row r="40" spans="1:11" x14ac:dyDescent="0.35">
      <c r="A40" s="4" t="s">
        <v>94</v>
      </c>
      <c r="B40" s="4" t="s">
        <v>95</v>
      </c>
      <c r="C40" s="4" t="s">
        <v>73</v>
      </c>
      <c r="D40" s="17">
        <v>4</v>
      </c>
      <c r="F40" s="18"/>
      <c r="H40" s="22"/>
      <c r="I40" s="17" t="str">
        <f>IF(OR(H40=0,H40=""),"",ROUNDUP(IF(H40&lt;E40,E40,H40)/D40,0)*D40)</f>
        <v/>
      </c>
      <c r="J40" s="18" t="str">
        <f>IF(OR(I40="",I40=0),"",ROUND(ROUND(F40*I40,2)*((100-G40)/100),2))</f>
        <v/>
      </c>
      <c r="K40" s="4"/>
    </row>
    <row r="41" spans="1:11" x14ac:dyDescent="0.35">
      <c r="A41" s="4" t="s">
        <v>96</v>
      </c>
      <c r="B41" s="4" t="s">
        <v>97</v>
      </c>
      <c r="C41" s="4" t="s">
        <v>73</v>
      </c>
      <c r="D41" s="17">
        <v>12</v>
      </c>
      <c r="F41" s="18"/>
      <c r="H41" s="22"/>
      <c r="I41" s="17" t="str">
        <f>IF(OR(H41=0,H41=""),"",ROUNDUP(IF(H41&lt;E41,E41,H41)/D41,0)*D41)</f>
        <v/>
      </c>
      <c r="J41" s="18" t="str">
        <f>IF(OR(I41="",I41=0),"",ROUND(ROUND(F41*I41,2)*((100-G41)/100),2))</f>
        <v/>
      </c>
      <c r="K41" s="4"/>
    </row>
    <row r="42" spans="1:11" x14ac:dyDescent="0.35">
      <c r="A42" s="4" t="s">
        <v>40</v>
      </c>
      <c r="B42" s="4" t="s">
        <v>98</v>
      </c>
      <c r="C42" s="4" t="s">
        <v>73</v>
      </c>
      <c r="D42" s="17">
        <v>12</v>
      </c>
      <c r="F42" s="18"/>
      <c r="H42" s="22"/>
      <c r="I42" s="17" t="str">
        <f>IF(OR(H42=0,H42=""),"",ROUNDUP(IF(H42&lt;E42,E42,H42)/D42,0)*D42)</f>
        <v/>
      </c>
      <c r="J42" s="18" t="str">
        <f>IF(OR(I42="",I42=0),"",ROUND(ROUND(F42*I42,2)*((100-G42)/100),2))</f>
        <v/>
      </c>
      <c r="K42" s="4"/>
    </row>
    <row r="43" spans="1:11" x14ac:dyDescent="0.35">
      <c r="A43" s="4" t="s">
        <v>99</v>
      </c>
      <c r="B43" s="4" t="s">
        <v>100</v>
      </c>
      <c r="C43" s="4" t="s">
        <v>73</v>
      </c>
      <c r="D43" s="17">
        <v>6</v>
      </c>
      <c r="F43" s="18"/>
      <c r="H43" s="22"/>
      <c r="I43" s="17" t="str">
        <f>IF(OR(H43=0,H43=""),"",ROUNDUP(IF(H43&lt;E43,E43,H43)/D43,0)*D43)</f>
        <v/>
      </c>
      <c r="J43" s="18" t="str">
        <f>IF(OR(I43="",I43=0),"",ROUND(ROUND(F43*I43,2)*((100-G43)/100),2))</f>
        <v/>
      </c>
      <c r="K43" s="4"/>
    </row>
    <row r="44" spans="1:11" x14ac:dyDescent="0.35">
      <c r="A44" s="4" t="s">
        <v>101</v>
      </c>
      <c r="B44" s="4" t="s">
        <v>102</v>
      </c>
      <c r="C44" s="4" t="s">
        <v>73</v>
      </c>
      <c r="D44" s="17">
        <v>4</v>
      </c>
      <c r="F44" s="18"/>
      <c r="H44" s="22"/>
      <c r="I44" s="17" t="str">
        <f>IF(OR(H44=0,H44=""),"",ROUNDUP(IF(H44&lt;E44,E44,H44)/D44,0)*D44)</f>
        <v/>
      </c>
      <c r="J44" s="18" t="str">
        <f>IF(OR(I44="",I44=0),"",ROUND(ROUND(F44*I44,2)*((100-G44)/100),2))</f>
        <v/>
      </c>
      <c r="K44" s="4"/>
    </row>
    <row r="45" spans="1:11" x14ac:dyDescent="0.35">
      <c r="A45" s="4" t="s">
        <v>103</v>
      </c>
      <c r="B45" s="4" t="s">
        <v>104</v>
      </c>
      <c r="C45" s="4" t="s">
        <v>73</v>
      </c>
      <c r="D45" s="17">
        <v>6</v>
      </c>
      <c r="F45" s="18"/>
      <c r="H45" s="22"/>
      <c r="I45" s="17" t="str">
        <f>IF(OR(H45=0,H45=""),"",ROUNDUP(IF(H45&lt;E45,E45,H45)/D45,0)*D45)</f>
        <v/>
      </c>
      <c r="J45" s="18" t="str">
        <f>IF(OR(I45="",I45=0),"",ROUND(ROUND(F45*I45,2)*((100-G45)/100),2))</f>
        <v/>
      </c>
      <c r="K45" s="4"/>
    </row>
    <row r="46" spans="1:11" x14ac:dyDescent="0.35">
      <c r="A46" s="4" t="s">
        <v>105</v>
      </c>
      <c r="B46" s="4" t="s">
        <v>106</v>
      </c>
      <c r="C46" s="4" t="s">
        <v>73</v>
      </c>
      <c r="D46" s="17">
        <v>12</v>
      </c>
      <c r="F46" s="18"/>
      <c r="H46" s="22"/>
      <c r="I46" s="17" t="str">
        <f>IF(OR(H46=0,H46=""),"",ROUNDUP(IF(H46&lt;E46,E46,H46)/D46,0)*D46)</f>
        <v/>
      </c>
      <c r="J46" s="18" t="str">
        <f>IF(OR(I46="",I46=0),"",ROUND(ROUND(F46*I46,2)*((100-G46)/100),2))</f>
        <v/>
      </c>
      <c r="K46" s="4"/>
    </row>
    <row r="47" spans="1:11" x14ac:dyDescent="0.35">
      <c r="A47" s="4" t="s">
        <v>107</v>
      </c>
      <c r="B47" s="4" t="s">
        <v>108</v>
      </c>
      <c r="C47" s="4" t="s">
        <v>73</v>
      </c>
      <c r="D47" s="17">
        <v>6</v>
      </c>
      <c r="F47" s="18"/>
      <c r="H47" s="22"/>
      <c r="I47" s="17" t="str">
        <f>IF(OR(H47=0,H47=""),"",ROUNDUP(IF(H47&lt;E47,E47,H47)/D47,0)*D47)</f>
        <v/>
      </c>
      <c r="J47" s="18" t="str">
        <f>IF(OR(I47="",I47=0),"",ROUND(ROUND(F47*I47,2)*((100-G47)/100),2))</f>
        <v/>
      </c>
      <c r="K47" s="4"/>
    </row>
    <row r="48" spans="1:11" x14ac:dyDescent="0.35">
      <c r="A48" s="4" t="s">
        <v>61</v>
      </c>
      <c r="B48" s="4" t="s">
        <v>109</v>
      </c>
      <c r="C48" s="4" t="s">
        <v>73</v>
      </c>
      <c r="D48" s="17">
        <v>4</v>
      </c>
      <c r="F48" s="18"/>
      <c r="H48" s="22"/>
      <c r="I48" s="17" t="str">
        <f>IF(OR(H48=0,H48=""),"",ROUNDUP(IF(H48&lt;E48,E48,H48)/D48,0)*D48)</f>
        <v/>
      </c>
      <c r="J48" s="18" t="str">
        <f>IF(OR(I48="",I48=0),"",ROUND(ROUND(F48*I48,2)*((100-G48)/100),2))</f>
        <v/>
      </c>
      <c r="K48" s="4"/>
    </row>
    <row r="49" spans="1:11" x14ac:dyDescent="0.35">
      <c r="A49" s="4" t="s">
        <v>110</v>
      </c>
      <c r="B49" s="4" t="s">
        <v>111</v>
      </c>
      <c r="C49" s="4" t="s">
        <v>73</v>
      </c>
      <c r="D49" s="17">
        <v>6</v>
      </c>
      <c r="F49" s="18"/>
      <c r="H49" s="22"/>
      <c r="I49" s="17" t="str">
        <f>IF(OR(H49=0,H49=""),"",ROUNDUP(IF(H49&lt;E49,E49,H49)/D49,0)*D49)</f>
        <v/>
      </c>
      <c r="J49" s="18" t="str">
        <f>IF(OR(I49="",I49=0),"",ROUND(ROUND(F49*I49,2)*((100-G49)/100),2))</f>
        <v/>
      </c>
      <c r="K49" s="4"/>
    </row>
    <row r="50" spans="1:11" x14ac:dyDescent="0.35">
      <c r="A50" s="4" t="s">
        <v>112</v>
      </c>
      <c r="B50" s="4" t="s">
        <v>113</v>
      </c>
      <c r="C50" s="4" t="s">
        <v>73</v>
      </c>
      <c r="D50" s="17">
        <v>4</v>
      </c>
      <c r="F50" s="18"/>
      <c r="H50" s="22"/>
      <c r="I50" s="17" t="str">
        <f>IF(OR(H50=0,H50=""),"",ROUNDUP(IF(H50&lt;E50,E50,H50)/D50,0)*D50)</f>
        <v/>
      </c>
      <c r="J50" s="18" t="str">
        <f>IF(OR(I50="",I50=0),"",ROUND(ROUND(F50*I50,2)*((100-G50)/100),2))</f>
        <v/>
      </c>
      <c r="K50" s="4"/>
    </row>
    <row r="51" spans="1:11" x14ac:dyDescent="0.35">
      <c r="A51" s="4" t="s">
        <v>64</v>
      </c>
      <c r="B51" s="4" t="s">
        <v>114</v>
      </c>
      <c r="C51" s="4" t="s">
        <v>73</v>
      </c>
      <c r="D51" s="17">
        <v>6</v>
      </c>
      <c r="F51" s="18"/>
      <c r="H51" s="22"/>
      <c r="I51" s="17" t="str">
        <f>IF(OR(H51=0,H51=""),"",ROUNDUP(IF(H51&lt;E51,E51,H51)/D51,0)*D51)</f>
        <v/>
      </c>
      <c r="J51" s="18" t="str">
        <f>IF(OR(I51="",I51=0),"",ROUND(ROUND(F51*I51,2)*((100-G51)/100),2))</f>
        <v/>
      </c>
      <c r="K51" s="4"/>
    </row>
    <row r="52" spans="1:11" x14ac:dyDescent="0.35">
      <c r="A52" s="4" t="s">
        <v>67</v>
      </c>
      <c r="B52" s="4" t="s">
        <v>115</v>
      </c>
      <c r="C52" s="4" t="s">
        <v>73</v>
      </c>
      <c r="D52" s="17">
        <v>4</v>
      </c>
      <c r="F52" s="18"/>
      <c r="H52" s="22"/>
      <c r="I52" s="17" t="str">
        <f>IF(OR(H52=0,H52=""),"",ROUNDUP(IF(H52&lt;E52,E52,H52)/D52,0)*D52)</f>
        <v/>
      </c>
      <c r="J52" s="18" t="str">
        <f>IF(OR(I52="",I52=0),"",ROUND(ROUND(F52*I52,2)*((100-G52)/100),2))</f>
        <v/>
      </c>
      <c r="K52" s="4"/>
    </row>
    <row r="53" spans="1:11" x14ac:dyDescent="0.35">
      <c r="A53" s="4" t="s">
        <v>116</v>
      </c>
      <c r="B53" s="4" t="s">
        <v>117</v>
      </c>
      <c r="C53" s="4" t="s">
        <v>73</v>
      </c>
      <c r="D53" s="17">
        <v>6</v>
      </c>
      <c r="F53" s="18"/>
      <c r="H53" s="22"/>
      <c r="I53" s="17" t="str">
        <f>IF(OR(H53=0,H53=""),"",ROUNDUP(IF(H53&lt;E53,E53,H53)/D53,0)*D53)</f>
        <v/>
      </c>
      <c r="J53" s="18" t="str">
        <f>IF(OR(I53="",I53=0),"",ROUND(ROUND(F53*I53,2)*((100-G53)/100),2))</f>
        <v/>
      </c>
      <c r="K53" s="4"/>
    </row>
    <row r="54" spans="1:11" x14ac:dyDescent="0.35">
      <c r="A54" s="4" t="s">
        <v>118</v>
      </c>
      <c r="B54" s="4" t="s">
        <v>119</v>
      </c>
      <c r="C54" s="4" t="s">
        <v>73</v>
      </c>
      <c r="D54" s="17">
        <v>6</v>
      </c>
      <c r="E54" s="17">
        <v>240</v>
      </c>
      <c r="F54" s="18"/>
      <c r="H54" s="22"/>
      <c r="I54" s="17" t="str">
        <f>IF(OR(H54=0,H54=""),"",ROUNDUP(IF(H54&lt;E54,E54,H54)/D54,0)*D54)</f>
        <v/>
      </c>
      <c r="J54" s="18" t="str">
        <f>IF(OR(I54="",I54=0),"",ROUND(ROUND(F54*I54,2)*((100-G54)/100),2))</f>
        <v/>
      </c>
      <c r="K54" s="4"/>
    </row>
    <row r="55" spans="1:11" x14ac:dyDescent="0.35">
      <c r="A55" s="4" t="s">
        <v>120</v>
      </c>
      <c r="B55" s="4" t="s">
        <v>121</v>
      </c>
      <c r="C55" s="4" t="s">
        <v>73</v>
      </c>
      <c r="D55" s="17">
        <v>12</v>
      </c>
      <c r="F55" s="18"/>
      <c r="H55" s="22"/>
      <c r="I55" s="17" t="str">
        <f>IF(OR(H55=0,H55=""),"",ROUNDUP(IF(H55&lt;E55,E55,H55)/D55,0)*D55)</f>
        <v/>
      </c>
      <c r="J55" s="18" t="str">
        <f>IF(OR(I55="",I55=0),"",ROUND(ROUND(F55*I55,2)*((100-G55)/100),2))</f>
        <v/>
      </c>
      <c r="K55" s="4"/>
    </row>
    <row r="56" spans="1:11" x14ac:dyDescent="0.35">
      <c r="A56" s="4" t="s">
        <v>122</v>
      </c>
      <c r="B56" s="4" t="s">
        <v>123</v>
      </c>
      <c r="C56" s="4" t="s">
        <v>73</v>
      </c>
      <c r="D56" s="17">
        <v>6</v>
      </c>
      <c r="F56" s="18"/>
      <c r="H56" s="22"/>
      <c r="I56" s="17" t="str">
        <f>IF(OR(H56=0,H56=""),"",ROUNDUP(IF(H56&lt;E56,E56,H56)/D56,0)*D56)</f>
        <v/>
      </c>
      <c r="J56" s="18" t="str">
        <f>IF(OR(I56="",I56=0),"",ROUND(ROUND(F56*I56,2)*((100-G56)/100),2))</f>
        <v/>
      </c>
      <c r="K56" s="4"/>
    </row>
    <row r="57" spans="1:11" x14ac:dyDescent="0.35">
      <c r="A57" s="4" t="s">
        <v>124</v>
      </c>
      <c r="B57" s="4" t="s">
        <v>125</v>
      </c>
      <c r="C57" s="4" t="s">
        <v>73</v>
      </c>
      <c r="D57" s="17">
        <v>6</v>
      </c>
      <c r="F57" s="18"/>
      <c r="H57" s="22"/>
      <c r="I57" s="17" t="str">
        <f>IF(OR(H57=0,H57=""),"",ROUNDUP(IF(H57&lt;E57,E57,H57)/D57,0)*D57)</f>
        <v/>
      </c>
      <c r="J57" s="18" t="str">
        <f>IF(OR(I57="",I57=0),"",ROUND(ROUND(F57*I57,2)*((100-G57)/100),2))</f>
        <v/>
      </c>
      <c r="K57" s="4"/>
    </row>
    <row r="58" spans="1:11" x14ac:dyDescent="0.35">
      <c r="A58" s="4" t="s">
        <v>70</v>
      </c>
      <c r="B58" s="4" t="s">
        <v>126</v>
      </c>
      <c r="C58" s="4" t="s">
        <v>73</v>
      </c>
      <c r="D58" s="17">
        <v>4</v>
      </c>
      <c r="F58" s="18"/>
      <c r="H58" s="22"/>
      <c r="I58" s="17" t="str">
        <f>IF(OR(H58=0,H58=""),"",ROUNDUP(IF(H58&lt;E58,E58,H58)/D58,0)*D58)</f>
        <v/>
      </c>
      <c r="J58" s="18" t="str">
        <f>IF(OR(I58="",I58=0),"",ROUND(ROUND(F58*I58,2)*((100-G58)/100),2))</f>
        <v/>
      </c>
      <c r="K58" s="4"/>
    </row>
    <row r="59" spans="1:11" x14ac:dyDescent="0.35">
      <c r="A59" s="4" t="s">
        <v>127</v>
      </c>
      <c r="B59" s="4" t="s">
        <v>128</v>
      </c>
      <c r="C59" s="4" t="s">
        <v>73</v>
      </c>
      <c r="D59" s="17">
        <v>12</v>
      </c>
      <c r="F59" s="18"/>
      <c r="H59" s="22"/>
      <c r="I59" s="17" t="str">
        <f>IF(OR(H59=0,H59=""),"",ROUNDUP(IF(H59&lt;E59,E59,H59)/D59,0)*D59)</f>
        <v/>
      </c>
      <c r="J59" s="18" t="str">
        <f>IF(OR(I59="",I59=0),"",ROUND(ROUND(F59*I59,2)*((100-G59)/100),2))</f>
        <v/>
      </c>
      <c r="K59" s="4"/>
    </row>
    <row r="60" spans="1:11" x14ac:dyDescent="0.35">
      <c r="A60" s="4" t="s">
        <v>129</v>
      </c>
      <c r="B60" s="4" t="s">
        <v>130</v>
      </c>
      <c r="C60" s="4" t="s">
        <v>73</v>
      </c>
      <c r="D60" s="17">
        <v>6</v>
      </c>
      <c r="F60" s="18"/>
      <c r="H60" s="22"/>
      <c r="I60" s="17" t="str">
        <f>IF(OR(H60=0,H60=""),"",ROUNDUP(IF(H60&lt;E60,E60,H60)/D60,0)*D60)</f>
        <v/>
      </c>
      <c r="J60" s="18" t="str">
        <f>IF(OR(I60="",I60=0),"",ROUND(ROUND(F60*I60,2)*((100-G60)/100),2))</f>
        <v/>
      </c>
      <c r="K60" s="4"/>
    </row>
    <row r="61" spans="1:11" x14ac:dyDescent="0.35">
      <c r="A61" s="4" t="s">
        <v>131</v>
      </c>
      <c r="B61" s="4" t="s">
        <v>132</v>
      </c>
      <c r="C61" s="4" t="s">
        <v>133</v>
      </c>
      <c r="D61" s="17">
        <v>6</v>
      </c>
      <c r="F61" s="18"/>
      <c r="H61" s="22"/>
      <c r="I61" s="17" t="str">
        <f>IF(OR(H61=0,H61=""),"",ROUNDUP(IF(H61&lt;E61,E61,H61)/D61,0)*D61)</f>
        <v/>
      </c>
      <c r="J61" s="18" t="str">
        <f>IF(OR(I61="",I61=0),"",ROUND(ROUND(F61*I61,2)*((100-G61)/100),2))</f>
        <v/>
      </c>
      <c r="K61" s="4"/>
    </row>
    <row r="62" spans="1:11" x14ac:dyDescent="0.35">
      <c r="A62" s="4" t="s">
        <v>134</v>
      </c>
      <c r="B62" s="4" t="s">
        <v>135</v>
      </c>
      <c r="C62" s="4" t="s">
        <v>133</v>
      </c>
      <c r="D62" s="17">
        <v>4</v>
      </c>
      <c r="F62" s="18"/>
      <c r="H62" s="22"/>
      <c r="I62" s="17" t="str">
        <f>IF(OR(H62=0,H62=""),"",ROUNDUP(IF(H62&lt;E62,E62,H62)/D62,0)*D62)</f>
        <v/>
      </c>
      <c r="J62" s="18" t="str">
        <f>IF(OR(I62="",I62=0),"",ROUND(ROUND(F62*I62,2)*((100-G62)/100),2))</f>
        <v/>
      </c>
      <c r="K62" s="4"/>
    </row>
    <row r="63" spans="1:11" x14ac:dyDescent="0.35">
      <c r="A63" s="4" t="s">
        <v>136</v>
      </c>
      <c r="B63" s="4" t="s">
        <v>137</v>
      </c>
      <c r="C63" s="4" t="s">
        <v>133</v>
      </c>
      <c r="D63" s="17">
        <v>6</v>
      </c>
      <c r="F63" s="18"/>
      <c r="H63" s="22"/>
      <c r="I63" s="17" t="str">
        <f>IF(OR(H63=0,H63=""),"",ROUNDUP(IF(H63&lt;E63,E63,H63)/D63,0)*D63)</f>
        <v/>
      </c>
      <c r="J63" s="18" t="str">
        <f>IF(OR(I63="",I63=0),"",ROUND(ROUND(F63*I63,2)*((100-G63)/100),2))</f>
        <v/>
      </c>
      <c r="K63" s="4"/>
    </row>
    <row r="64" spans="1:11" x14ac:dyDescent="0.35">
      <c r="A64" s="4" t="s">
        <v>138</v>
      </c>
      <c r="B64" s="4" t="s">
        <v>139</v>
      </c>
      <c r="C64" s="4" t="s">
        <v>133</v>
      </c>
      <c r="D64" s="17">
        <v>4</v>
      </c>
      <c r="F64" s="18"/>
      <c r="H64" s="22"/>
      <c r="I64" s="17" t="str">
        <f>IF(OR(H64=0,H64=""),"",ROUNDUP(IF(H64&lt;E64,E64,H64)/D64,0)*D64)</f>
        <v/>
      </c>
      <c r="J64" s="18" t="str">
        <f>IF(OR(I64="",I64=0),"",ROUND(ROUND(F64*I64,2)*((100-G64)/100),2))</f>
        <v/>
      </c>
      <c r="K64" s="4"/>
    </row>
    <row r="65" spans="1:11" x14ac:dyDescent="0.35">
      <c r="A65" s="4" t="s">
        <v>140</v>
      </c>
      <c r="B65" s="4" t="s">
        <v>141</v>
      </c>
      <c r="C65" s="4" t="s">
        <v>133</v>
      </c>
      <c r="D65" s="17">
        <v>6</v>
      </c>
      <c r="F65" s="18"/>
      <c r="H65" s="22"/>
      <c r="I65" s="17" t="str">
        <f>IF(OR(H65=0,H65=""),"",ROUNDUP(IF(H65&lt;E65,E65,H65)/D65,0)*D65)</f>
        <v/>
      </c>
      <c r="J65" s="18" t="str">
        <f>IF(OR(I65="",I65=0),"",ROUND(ROUND(F65*I65,2)*((100-G65)/100),2))</f>
        <v/>
      </c>
      <c r="K65" s="4"/>
    </row>
    <row r="66" spans="1:11" x14ac:dyDescent="0.35">
      <c r="A66" s="4" t="s">
        <v>142</v>
      </c>
      <c r="B66" s="4" t="s">
        <v>143</v>
      </c>
      <c r="C66" s="4" t="s">
        <v>133</v>
      </c>
      <c r="D66" s="17">
        <v>6</v>
      </c>
      <c r="F66" s="18"/>
      <c r="H66" s="22"/>
      <c r="I66" s="17" t="str">
        <f>IF(OR(H66=0,H66=""),"",ROUNDUP(IF(H66&lt;E66,E66,H66)/D66,0)*D66)</f>
        <v/>
      </c>
      <c r="J66" s="18" t="str">
        <f>IF(OR(I66="",I66=0),"",ROUND(ROUND(F66*I66,2)*((100-G66)/100),2))</f>
        <v/>
      </c>
      <c r="K66" s="4"/>
    </row>
    <row r="67" spans="1:11" x14ac:dyDescent="0.35">
      <c r="A67" s="4" t="s">
        <v>144</v>
      </c>
      <c r="B67" s="4" t="s">
        <v>145</v>
      </c>
      <c r="C67" s="4" t="s">
        <v>133</v>
      </c>
      <c r="D67" s="17">
        <v>4</v>
      </c>
      <c r="F67" s="18"/>
      <c r="H67" s="22"/>
      <c r="I67" s="17" t="str">
        <f>IF(OR(H67=0,H67=""),"",ROUNDUP(IF(H67&lt;E67,E67,H67)/D67,0)*D67)</f>
        <v/>
      </c>
      <c r="J67" s="18" t="str">
        <f>IF(OR(I67="",I67=0),"",ROUND(ROUND(F67*I67,2)*((100-G67)/100),2))</f>
        <v/>
      </c>
      <c r="K67" s="4"/>
    </row>
    <row r="68" spans="1:11" x14ac:dyDescent="0.35">
      <c r="A68" s="4" t="s">
        <v>146</v>
      </c>
      <c r="B68" s="4" t="s">
        <v>147</v>
      </c>
      <c r="C68" s="4" t="s">
        <v>133</v>
      </c>
      <c r="D68" s="17">
        <v>12</v>
      </c>
      <c r="F68" s="18"/>
      <c r="H68" s="22"/>
      <c r="I68" s="17" t="str">
        <f>IF(OR(H68=0,H68=""),"",ROUNDUP(IF(H68&lt;E68,E68,H68)/D68,0)*D68)</f>
        <v/>
      </c>
      <c r="J68" s="18" t="str">
        <f>IF(OR(I68="",I68=0),"",ROUND(ROUND(F68*I68,2)*((100-G68)/100),2))</f>
        <v/>
      </c>
      <c r="K68" s="4"/>
    </row>
    <row r="69" spans="1:11" x14ac:dyDescent="0.35">
      <c r="A69" s="4" t="s">
        <v>148</v>
      </c>
      <c r="B69" s="4" t="s">
        <v>149</v>
      </c>
      <c r="C69" s="4" t="s">
        <v>133</v>
      </c>
      <c r="D69" s="17">
        <v>6</v>
      </c>
      <c r="F69" s="18"/>
      <c r="H69" s="22"/>
      <c r="I69" s="17" t="str">
        <f>IF(OR(H69=0,H69=""),"",ROUNDUP(IF(H69&lt;E69,E69,H69)/D69,0)*D69)</f>
        <v/>
      </c>
      <c r="J69" s="18" t="str">
        <f>IF(OR(I69="",I69=0),"",ROUND(ROUND(F69*I69,2)*((100-G69)/100),2))</f>
        <v/>
      </c>
      <c r="K69" s="4"/>
    </row>
    <row r="70" spans="1:11" x14ac:dyDescent="0.35">
      <c r="A70" s="4" t="s">
        <v>150</v>
      </c>
      <c r="B70" s="4" t="s">
        <v>151</v>
      </c>
      <c r="C70" s="4" t="s">
        <v>133</v>
      </c>
      <c r="D70" s="17">
        <v>12</v>
      </c>
      <c r="F70" s="18"/>
      <c r="H70" s="22"/>
      <c r="I70" s="17" t="str">
        <f>IF(OR(H70=0,H70=""),"",ROUNDUP(IF(H70&lt;E70,E70,H70)/D70,0)*D70)</f>
        <v/>
      </c>
      <c r="J70" s="18" t="str">
        <f>IF(OR(I70="",I70=0),"",ROUND(ROUND(F70*I70,2)*((100-G70)/100),2))</f>
        <v/>
      </c>
      <c r="K70" s="4"/>
    </row>
    <row r="71" spans="1:11" x14ac:dyDescent="0.35">
      <c r="A71" s="4" t="s">
        <v>152</v>
      </c>
      <c r="B71" s="4" t="s">
        <v>153</v>
      </c>
      <c r="C71" s="4" t="s">
        <v>24</v>
      </c>
      <c r="D71" s="17">
        <v>6</v>
      </c>
      <c r="E71" s="17">
        <v>456</v>
      </c>
      <c r="F71" s="18"/>
      <c r="H71" s="22"/>
      <c r="I71" s="17" t="str">
        <f>IF(OR(H71=0,H71=""),"",ROUNDUP(IF(H71&lt;E71,E71,H71)/D71,0)*D71)</f>
        <v/>
      </c>
      <c r="J71" s="18" t="str">
        <f>IF(OR(I71="",I71=0),"",ROUND(ROUND(F71*I71,2)*((100-G71)/100),2))</f>
        <v/>
      </c>
      <c r="K71" s="4"/>
    </row>
    <row r="72" spans="1:11" x14ac:dyDescent="0.35">
      <c r="A72" s="4" t="s">
        <v>154</v>
      </c>
      <c r="B72" s="4" t="s">
        <v>155</v>
      </c>
      <c r="C72" s="4" t="s">
        <v>24</v>
      </c>
      <c r="D72" s="17">
        <v>6</v>
      </c>
      <c r="F72" s="18"/>
      <c r="H72" s="22"/>
      <c r="I72" s="17" t="str">
        <f>IF(OR(H72=0,H72=""),"",ROUNDUP(IF(H72&lt;E72,E72,H72)/D72,0)*D72)</f>
        <v/>
      </c>
      <c r="J72" s="18" t="str">
        <f>IF(OR(I72="",I72=0),"",ROUND(ROUND(F72*I72,2)*((100-G72)/100),2))</f>
        <v/>
      </c>
      <c r="K72" s="4"/>
    </row>
    <row r="73" spans="1:11" x14ac:dyDescent="0.35">
      <c r="A73" s="4" t="s">
        <v>156</v>
      </c>
      <c r="B73" s="4" t="s">
        <v>157</v>
      </c>
      <c r="C73" s="4" t="s">
        <v>158</v>
      </c>
      <c r="D73" s="17">
        <v>6</v>
      </c>
      <c r="F73" s="18"/>
      <c r="H73" s="22"/>
      <c r="I73" s="17" t="str">
        <f>IF(OR(H73=0,H73=""),"",ROUNDUP(IF(H73&lt;E73,E73,H73)/D73,0)*D73)</f>
        <v/>
      </c>
      <c r="J73" s="18" t="str">
        <f>IF(OR(I73="",I73=0),"",ROUND(ROUND(F73*I73,2)*((100-G73)/100),2))</f>
        <v/>
      </c>
      <c r="K73" s="4"/>
    </row>
    <row r="74" spans="1:11" x14ac:dyDescent="0.35">
      <c r="A74" s="4" t="s">
        <v>159</v>
      </c>
      <c r="B74" s="4" t="s">
        <v>160</v>
      </c>
      <c r="C74" s="4" t="s">
        <v>158</v>
      </c>
      <c r="D74" s="17">
        <v>6</v>
      </c>
      <c r="F74" s="18"/>
      <c r="H74" s="22"/>
      <c r="I74" s="17" t="str">
        <f>IF(OR(H74=0,H74=""),"",ROUNDUP(IF(H74&lt;E74,E74,H74)/D74,0)*D74)</f>
        <v/>
      </c>
      <c r="J74" s="18" t="str">
        <f>IF(OR(I74="",I74=0),"",ROUND(ROUND(F74*I74,2)*((100-G74)/100),2))</f>
        <v/>
      </c>
      <c r="K74" s="4"/>
    </row>
    <row r="75" spans="1:11" x14ac:dyDescent="0.35">
      <c r="A75" s="4" t="s">
        <v>161</v>
      </c>
      <c r="B75" s="4" t="s">
        <v>162</v>
      </c>
      <c r="C75" s="4" t="s">
        <v>158</v>
      </c>
      <c r="D75" s="17">
        <v>6</v>
      </c>
      <c r="F75" s="18"/>
      <c r="H75" s="22"/>
      <c r="I75" s="17" t="str">
        <f>IF(OR(H75=0,H75=""),"",ROUNDUP(IF(H75&lt;E75,E75,H75)/D75,0)*D75)</f>
        <v/>
      </c>
      <c r="J75" s="18" t="str">
        <f>IF(OR(I75="",I75=0),"",ROUND(ROUND(F75*I75,2)*((100-G75)/100),2))</f>
        <v/>
      </c>
      <c r="K75" s="4"/>
    </row>
    <row r="76" spans="1:11" x14ac:dyDescent="0.35">
      <c r="A76" s="4" t="s">
        <v>163</v>
      </c>
      <c r="B76" s="4" t="s">
        <v>164</v>
      </c>
      <c r="C76" s="4" t="s">
        <v>158</v>
      </c>
      <c r="D76" s="17">
        <v>3</v>
      </c>
      <c r="F76" s="18"/>
      <c r="H76" s="22"/>
      <c r="I76" s="17" t="str">
        <f>IF(OR(H76=0,H76=""),"",ROUNDUP(IF(H76&lt;E76,E76,H76)/D76,0)*D76)</f>
        <v/>
      </c>
      <c r="J76" s="18" t="str">
        <f>IF(OR(I76="",I76=0),"",ROUND(ROUND(F76*I76,2)*((100-G76)/100),2))</f>
        <v/>
      </c>
      <c r="K76" s="4"/>
    </row>
    <row r="77" spans="1:11" x14ac:dyDescent="0.35">
      <c r="A77" s="4" t="s">
        <v>165</v>
      </c>
      <c r="B77" s="4" t="s">
        <v>166</v>
      </c>
      <c r="C77" s="4" t="s">
        <v>167</v>
      </c>
      <c r="D77" s="17">
        <v>6</v>
      </c>
      <c r="F77" s="18"/>
      <c r="H77" s="22"/>
      <c r="I77" s="17" t="str">
        <f>IF(OR(H77=0,H77=""),"",ROUNDUP(IF(H77&lt;E77,E77,H77)/D77,0)*D77)</f>
        <v/>
      </c>
      <c r="J77" s="18" t="str">
        <f>IF(OR(I77="",I77=0),"",ROUND(ROUND(F77*I77,2)*((100-G77)/100),2))</f>
        <v/>
      </c>
      <c r="K77" s="4" t="s">
        <v>71</v>
      </c>
    </row>
    <row r="78" spans="1:11" x14ac:dyDescent="0.35">
      <c r="A78" s="4" t="s">
        <v>168</v>
      </c>
      <c r="B78" s="4" t="s">
        <v>169</v>
      </c>
      <c r="C78" s="4" t="s">
        <v>167</v>
      </c>
      <c r="D78" s="17">
        <v>6</v>
      </c>
      <c r="F78" s="18"/>
      <c r="H78" s="22"/>
      <c r="I78" s="17" t="str">
        <f>IF(OR(H78=0,H78=""),"",ROUNDUP(IF(H78&lt;E78,E78,H78)/D78,0)*D78)</f>
        <v/>
      </c>
      <c r="J78" s="18" t="str">
        <f>IF(OR(I78="",I78=0),"",ROUND(ROUND(F78*I78,2)*((100-G78)/100),2))</f>
        <v/>
      </c>
      <c r="K78" s="4"/>
    </row>
    <row r="79" spans="1:11" x14ac:dyDescent="0.35">
      <c r="A79" s="4" t="s">
        <v>170</v>
      </c>
      <c r="B79" s="4" t="s">
        <v>171</v>
      </c>
      <c r="C79" s="4" t="s">
        <v>167</v>
      </c>
      <c r="D79" s="17">
        <v>6</v>
      </c>
      <c r="F79" s="18"/>
      <c r="H79" s="22"/>
      <c r="I79" s="17" t="str">
        <f>IF(OR(H79=0,H79=""),"",ROUNDUP(IF(H79&lt;E79,E79,H79)/D79,0)*D79)</f>
        <v/>
      </c>
      <c r="J79" s="18" t="str">
        <f>IF(OR(I79="",I79=0),"",ROUND(ROUND(F79*I79,2)*((100-G79)/100),2))</f>
        <v/>
      </c>
      <c r="K79" s="4"/>
    </row>
    <row r="80" spans="1:11" x14ac:dyDescent="0.35">
      <c r="A80" s="4" t="s">
        <v>172</v>
      </c>
      <c r="B80" s="4" t="s">
        <v>173</v>
      </c>
      <c r="C80" s="4" t="s">
        <v>167</v>
      </c>
      <c r="D80" s="17">
        <v>6</v>
      </c>
      <c r="F80" s="18"/>
      <c r="H80" s="22"/>
      <c r="I80" s="17" t="str">
        <f>IF(OR(H80=0,H80=""),"",ROUNDUP(IF(H80&lt;E80,E80,H80)/D80,0)*D80)</f>
        <v/>
      </c>
      <c r="J80" s="18" t="str">
        <f>IF(OR(I80="",I80=0),"",ROUND(ROUND(F80*I80,2)*((100-G80)/100),2))</f>
        <v/>
      </c>
      <c r="K80" s="4"/>
    </row>
    <row r="81" spans="1:11" x14ac:dyDescent="0.35">
      <c r="A81" s="4" t="s">
        <v>174</v>
      </c>
      <c r="B81" s="4" t="s">
        <v>175</v>
      </c>
      <c r="C81" s="4" t="s">
        <v>176</v>
      </c>
      <c r="D81" s="17">
        <v>6</v>
      </c>
      <c r="F81" s="18"/>
      <c r="H81" s="22"/>
      <c r="I81" s="17" t="str">
        <f>IF(OR(H81=0,H81=""),"",ROUNDUP(IF(H81&lt;E81,E81,H81)/D81,0)*D81)</f>
        <v/>
      </c>
      <c r="J81" s="18" t="str">
        <f>IF(OR(I81="",I81=0),"",ROUND(ROUND(F81*I81,2)*((100-G81)/100),2))</f>
        <v/>
      </c>
      <c r="K81" s="4"/>
    </row>
    <row r="82" spans="1:11" x14ac:dyDescent="0.35">
      <c r="A82" s="4" t="s">
        <v>177</v>
      </c>
      <c r="B82" s="4" t="s">
        <v>178</v>
      </c>
      <c r="C82" s="4" t="s">
        <v>167</v>
      </c>
      <c r="D82" s="17">
        <v>6</v>
      </c>
      <c r="F82" s="18"/>
      <c r="H82" s="22"/>
      <c r="I82" s="17" t="str">
        <f>IF(OR(H82=0,H82=""),"",ROUNDUP(IF(H82&lt;E82,E82,H82)/D82,0)*D82)</f>
        <v/>
      </c>
      <c r="J82" s="18" t="str">
        <f>IF(OR(I82="",I82=0),"",ROUND(ROUND(F82*I82,2)*((100-G82)/100),2))</f>
        <v/>
      </c>
      <c r="K82" s="4"/>
    </row>
    <row r="83" spans="1:11" x14ac:dyDescent="0.35">
      <c r="A83" s="4" t="s">
        <v>179</v>
      </c>
      <c r="B83" s="4" t="s">
        <v>180</v>
      </c>
      <c r="C83" s="4" t="s">
        <v>167</v>
      </c>
      <c r="D83" s="17">
        <v>6</v>
      </c>
      <c r="F83" s="18"/>
      <c r="H83" s="22"/>
      <c r="I83" s="17" t="str">
        <f>IF(OR(H83=0,H83=""),"",ROUNDUP(IF(H83&lt;E83,E83,H83)/D83,0)*D83)</f>
        <v/>
      </c>
      <c r="J83" s="18" t="str">
        <f>IF(OR(I83="",I83=0),"",ROUND(ROUND(F83*I83,2)*((100-G83)/100),2))</f>
        <v/>
      </c>
      <c r="K83" s="4" t="s">
        <v>120</v>
      </c>
    </row>
    <row r="84" spans="1:11" x14ac:dyDescent="0.35">
      <c r="A84" s="4" t="s">
        <v>181</v>
      </c>
      <c r="B84" s="4" t="s">
        <v>182</v>
      </c>
      <c r="C84" s="4" t="s">
        <v>167</v>
      </c>
      <c r="D84" s="17">
        <v>6</v>
      </c>
      <c r="F84" s="18"/>
      <c r="H84" s="22"/>
      <c r="I84" s="17" t="str">
        <f>IF(OR(H84=0,H84=""),"",ROUNDUP(IF(H84&lt;E84,E84,H84)/D84,0)*D84)</f>
        <v/>
      </c>
      <c r="J84" s="18" t="str">
        <f>IF(OR(I84="",I84=0),"",ROUND(ROUND(F84*I84,2)*((100-G84)/100),2))</f>
        <v/>
      </c>
      <c r="K84" s="4" t="s">
        <v>120</v>
      </c>
    </row>
    <row r="85" spans="1:11" x14ac:dyDescent="0.35">
      <c r="A85" s="4" t="s">
        <v>183</v>
      </c>
      <c r="B85" s="4" t="s">
        <v>184</v>
      </c>
      <c r="C85" s="4" t="s">
        <v>167</v>
      </c>
      <c r="D85" s="17">
        <v>6</v>
      </c>
      <c r="F85" s="18"/>
      <c r="H85" s="22"/>
      <c r="I85" s="17" t="str">
        <f>IF(OR(H85=0,H85=""),"",ROUNDUP(IF(H85&lt;E85,E85,H85)/D85,0)*D85)</f>
        <v/>
      </c>
      <c r="J85" s="18" t="str">
        <f>IF(OR(I85="",I85=0),"",ROUND(ROUND(F85*I85,2)*((100-G85)/100),2))</f>
        <v/>
      </c>
      <c r="K85" s="4" t="s">
        <v>120</v>
      </c>
    </row>
    <row r="86" spans="1:11" x14ac:dyDescent="0.35">
      <c r="A86" s="4" t="s">
        <v>185</v>
      </c>
      <c r="B86" s="4" t="s">
        <v>186</v>
      </c>
      <c r="C86" s="4" t="s">
        <v>167</v>
      </c>
      <c r="D86" s="17">
        <v>2</v>
      </c>
      <c r="F86" s="18"/>
      <c r="H86" s="22"/>
      <c r="I86" s="17" t="str">
        <f>IF(OR(H86=0,H86=""),"",ROUNDUP(IF(H86&lt;E86,E86,H86)/D86,0)*D86)</f>
        <v/>
      </c>
      <c r="J86" s="18" t="str">
        <f>IF(OR(I86="",I86=0),"",ROUND(ROUND(F86*I86,2)*((100-G86)/100),2))</f>
        <v/>
      </c>
      <c r="K86" s="4" t="s">
        <v>124</v>
      </c>
    </row>
    <row r="87" spans="1:11" x14ac:dyDescent="0.35">
      <c r="A87" s="4" t="s">
        <v>187</v>
      </c>
      <c r="B87" s="4" t="s">
        <v>188</v>
      </c>
      <c r="C87" s="4" t="s">
        <v>167</v>
      </c>
      <c r="D87" s="17">
        <v>2</v>
      </c>
      <c r="F87" s="18"/>
      <c r="H87" s="22"/>
      <c r="I87" s="17" t="str">
        <f>IF(OR(H87=0,H87=""),"",ROUNDUP(IF(H87&lt;E87,E87,H87)/D87,0)*D87)</f>
        <v/>
      </c>
      <c r="J87" s="18" t="str">
        <f>IF(OR(I87="",I87=0),"",ROUND(ROUND(F87*I87,2)*((100-G87)/100),2))</f>
        <v/>
      </c>
      <c r="K87" s="4" t="s">
        <v>124</v>
      </c>
    </row>
    <row r="88" spans="1:11" x14ac:dyDescent="0.35">
      <c r="A88" s="4" t="s">
        <v>189</v>
      </c>
      <c r="B88" s="4" t="s">
        <v>190</v>
      </c>
      <c r="C88" s="4" t="s">
        <v>167</v>
      </c>
      <c r="D88" s="17">
        <v>2</v>
      </c>
      <c r="F88" s="18"/>
      <c r="H88" s="22"/>
      <c r="I88" s="17" t="str">
        <f>IF(OR(H88=0,H88=""),"",ROUNDUP(IF(H88&lt;E88,E88,H88)/D88,0)*D88)</f>
        <v/>
      </c>
      <c r="J88" s="18" t="str">
        <f>IF(OR(I88="",I88=0),"",ROUND(ROUND(F88*I88,2)*((100-G88)/100),2))</f>
        <v/>
      </c>
      <c r="K88" s="4" t="s">
        <v>124</v>
      </c>
    </row>
    <row r="89" spans="1:11" x14ac:dyDescent="0.35">
      <c r="A89" s="4" t="s">
        <v>191</v>
      </c>
      <c r="B89" s="4" t="s">
        <v>192</v>
      </c>
      <c r="C89" s="4" t="s">
        <v>167</v>
      </c>
      <c r="D89" s="17">
        <v>6</v>
      </c>
      <c r="F89" s="18"/>
      <c r="H89" s="22"/>
      <c r="I89" s="17" t="str">
        <f>IF(OR(H89=0,H89=""),"",ROUNDUP(IF(H89&lt;E89,E89,H89)/D89,0)*D89)</f>
        <v/>
      </c>
      <c r="J89" s="18" t="str">
        <f>IF(OR(I89="",I89=0),"",ROUND(ROUND(F89*I89,2)*((100-G89)/100),2))</f>
        <v/>
      </c>
      <c r="K89" s="4" t="s">
        <v>103</v>
      </c>
    </row>
    <row r="90" spans="1:11" x14ac:dyDescent="0.35">
      <c r="A90" s="4" t="s">
        <v>193</v>
      </c>
      <c r="B90" s="4" t="s">
        <v>194</v>
      </c>
      <c r="C90" s="4" t="s">
        <v>167</v>
      </c>
      <c r="D90" s="17">
        <v>6</v>
      </c>
      <c r="F90" s="18"/>
      <c r="H90" s="22"/>
      <c r="I90" s="17" t="str">
        <f>IF(OR(H90=0,H90=""),"",ROUNDUP(IF(H90&lt;E90,E90,H90)/D90,0)*D90)</f>
        <v/>
      </c>
      <c r="J90" s="18" t="str">
        <f>IF(OR(I90="",I90=0),"",ROUND(ROUND(F90*I90,2)*((100-G90)/100),2))</f>
        <v/>
      </c>
      <c r="K90" s="4" t="s">
        <v>105</v>
      </c>
    </row>
    <row r="91" spans="1:11" x14ac:dyDescent="0.35">
      <c r="A91" s="4" t="s">
        <v>195</v>
      </c>
      <c r="B91" s="4" t="s">
        <v>196</v>
      </c>
      <c r="C91" s="4" t="s">
        <v>167</v>
      </c>
      <c r="D91" s="17">
        <v>6</v>
      </c>
      <c r="F91" s="18"/>
      <c r="H91" s="22"/>
      <c r="I91" s="17" t="str">
        <f>IF(OR(H91=0,H91=""),"",ROUNDUP(IF(H91&lt;E91,E91,H91)/D91,0)*D91)</f>
        <v/>
      </c>
      <c r="J91" s="18" t="str">
        <f>IF(OR(I91="",I91=0),"",ROUND(ROUND(F91*I91,2)*((100-G91)/100),2))</f>
        <v/>
      </c>
      <c r="K91" s="4" t="s">
        <v>120</v>
      </c>
    </row>
    <row r="92" spans="1:11" x14ac:dyDescent="0.35">
      <c r="A92" s="4" t="s">
        <v>197</v>
      </c>
      <c r="B92" s="4" t="s">
        <v>198</v>
      </c>
      <c r="C92" s="4" t="s">
        <v>167</v>
      </c>
      <c r="D92" s="17">
        <v>6</v>
      </c>
      <c r="F92" s="18"/>
      <c r="H92" s="22"/>
      <c r="I92" s="17" t="str">
        <f>IF(OR(H92=0,H92=""),"",ROUNDUP(IF(H92&lt;E92,E92,H92)/D92,0)*D92)</f>
        <v/>
      </c>
      <c r="J92" s="18" t="str">
        <f>IF(OR(I92="",I92=0),"",ROUND(ROUND(F92*I92,2)*((100-G92)/100),2))</f>
        <v/>
      </c>
      <c r="K92" s="4" t="s">
        <v>120</v>
      </c>
    </row>
    <row r="93" spans="1:11" x14ac:dyDescent="0.35">
      <c r="A93" s="4" t="s">
        <v>199</v>
      </c>
      <c r="B93" s="4" t="s">
        <v>200</v>
      </c>
      <c r="C93" s="4" t="s">
        <v>167</v>
      </c>
      <c r="D93" s="17">
        <v>6</v>
      </c>
      <c r="F93" s="18"/>
      <c r="H93" s="22"/>
      <c r="I93" s="17" t="str">
        <f>IF(OR(H93=0,H93=""),"",ROUNDUP(IF(H93&lt;E93,E93,H93)/D93,0)*D93)</f>
        <v/>
      </c>
      <c r="J93" s="18" t="str">
        <f>IF(OR(I93="",I93=0),"",ROUND(ROUND(F93*I93,2)*((100-G93)/100),2))</f>
        <v/>
      </c>
      <c r="K93" s="4" t="s">
        <v>120</v>
      </c>
    </row>
    <row r="94" spans="1:11" x14ac:dyDescent="0.35">
      <c r="A94" s="4" t="s">
        <v>201</v>
      </c>
      <c r="B94" s="4" t="s">
        <v>202</v>
      </c>
      <c r="C94" s="4" t="s">
        <v>167</v>
      </c>
      <c r="D94" s="17">
        <v>6</v>
      </c>
      <c r="F94" s="18"/>
      <c r="H94" s="22"/>
      <c r="I94" s="17" t="str">
        <f>IF(OR(H94=0,H94=""),"",ROUNDUP(IF(H94&lt;E94,E94,H94)/D94,0)*D94)</f>
        <v/>
      </c>
      <c r="J94" s="18" t="str">
        <f>IF(OR(I94="",I94=0),"",ROUND(ROUND(F94*I94,2)*((100-G94)/100),2))</f>
        <v/>
      </c>
      <c r="K94" s="4" t="s">
        <v>120</v>
      </c>
    </row>
    <row r="95" spans="1:11" x14ac:dyDescent="0.35">
      <c r="A95" s="4" t="s">
        <v>203</v>
      </c>
      <c r="B95" s="4" t="s">
        <v>204</v>
      </c>
      <c r="C95" s="4" t="s">
        <v>167</v>
      </c>
      <c r="D95" s="17">
        <v>6</v>
      </c>
      <c r="F95" s="18"/>
      <c r="H95" s="22"/>
      <c r="I95" s="17" t="str">
        <f>IF(OR(H95=0,H95=""),"",ROUNDUP(IF(H95&lt;E95,E95,H95)/D95,0)*D95)</f>
        <v/>
      </c>
      <c r="J95" s="18" t="str">
        <f>IF(OR(I95="",I95=0),"",ROUND(ROUND(F95*I95,2)*((100-G95)/100),2))</f>
        <v/>
      </c>
      <c r="K95" s="4" t="s">
        <v>120</v>
      </c>
    </row>
    <row r="96" spans="1:11" x14ac:dyDescent="0.35">
      <c r="A96" s="4" t="s">
        <v>205</v>
      </c>
      <c r="B96" s="4" t="s">
        <v>206</v>
      </c>
      <c r="C96" s="4" t="s">
        <v>167</v>
      </c>
      <c r="D96" s="17">
        <v>6</v>
      </c>
      <c r="E96" s="17">
        <v>600</v>
      </c>
      <c r="F96" s="18"/>
      <c r="H96" s="22"/>
      <c r="I96" s="17" t="str">
        <f>IF(OR(H96=0,H96=""),"",ROUNDUP(IF(H96&lt;E96,E96,H96)/D96,0)*D96)</f>
        <v/>
      </c>
      <c r="J96" s="18" t="str">
        <f>IF(OR(I96="",I96=0),"",ROUND(ROUND(F96*I96,2)*((100-G96)/100),2))</f>
        <v/>
      </c>
      <c r="K96" s="4"/>
    </row>
    <row r="97" spans="1:11" x14ac:dyDescent="0.35">
      <c r="A97" s="4" t="s">
        <v>207</v>
      </c>
      <c r="B97" s="4" t="s">
        <v>208</v>
      </c>
      <c r="C97" s="4" t="s">
        <v>167</v>
      </c>
      <c r="D97" s="17">
        <v>6</v>
      </c>
      <c r="F97" s="18"/>
      <c r="H97" s="22"/>
      <c r="I97" s="17" t="str">
        <f>IF(OR(H97=0,H97=""),"",ROUNDUP(IF(H97&lt;E97,E97,H97)/D97,0)*D97)</f>
        <v/>
      </c>
      <c r="J97" s="18" t="str">
        <f>IF(OR(I97="",I97=0),"",ROUND(ROUND(F97*I97,2)*((100-G97)/100),2))</f>
        <v/>
      </c>
      <c r="K97" s="4"/>
    </row>
    <row r="98" spans="1:11" x14ac:dyDescent="0.35">
      <c r="A98" s="4" t="s">
        <v>209</v>
      </c>
      <c r="B98" s="4" t="s">
        <v>210</v>
      </c>
      <c r="C98" s="4" t="s">
        <v>167</v>
      </c>
      <c r="D98" s="17">
        <v>2</v>
      </c>
      <c r="F98" s="18"/>
      <c r="H98" s="22"/>
      <c r="I98" s="17" t="str">
        <f>IF(OR(H98=0,H98=""),"",ROUNDUP(IF(H98&lt;E98,E98,H98)/D98,0)*D98)</f>
        <v/>
      </c>
      <c r="J98" s="18" t="str">
        <f>IF(OR(I98="",I98=0),"",ROUND(ROUND(F98*I98,2)*((100-G98)/100),2))</f>
        <v/>
      </c>
      <c r="K98" s="4" t="s">
        <v>122</v>
      </c>
    </row>
    <row r="99" spans="1:11" x14ac:dyDescent="0.35">
      <c r="A99" s="4" t="s">
        <v>211</v>
      </c>
      <c r="B99" s="4" t="s">
        <v>212</v>
      </c>
      <c r="C99" s="4" t="s">
        <v>167</v>
      </c>
      <c r="D99" s="17">
        <v>4</v>
      </c>
      <c r="E99" s="17">
        <v>240</v>
      </c>
      <c r="F99" s="18"/>
      <c r="H99" s="22"/>
      <c r="I99" s="17" t="str">
        <f>IF(OR(H99=0,H99=""),"",ROUNDUP(IF(H99&lt;E99,E99,H99)/D99,0)*D99)</f>
        <v/>
      </c>
      <c r="J99" s="18" t="str">
        <f>IF(OR(I99="",I99=0),"",ROUND(ROUND(F99*I99,2)*((100-G99)/100),2))</f>
        <v/>
      </c>
      <c r="K99" s="4"/>
    </row>
    <row r="100" spans="1:11" x14ac:dyDescent="0.35">
      <c r="A100" s="4" t="s">
        <v>213</v>
      </c>
      <c r="B100" s="4" t="s">
        <v>214</v>
      </c>
      <c r="C100" s="4" t="s">
        <v>167</v>
      </c>
      <c r="D100" s="17">
        <v>2</v>
      </c>
      <c r="E100" s="17"/>
      <c r="F100" s="18"/>
      <c r="H100" s="22"/>
      <c r="I100" s="17" t="str">
        <f>IF(OR(H100=0,H100=""),"",ROUNDUP(IF(H100&lt;E100,E100,H100)/D100,0)*D100)</f>
        <v/>
      </c>
      <c r="J100" s="18" t="str">
        <f>IF(OR(I100="",I100=0),"",ROUND(ROUND(F100*I100,2)*((100-G100)/100),2))</f>
        <v/>
      </c>
      <c r="K100" s="4" t="s">
        <v>122</v>
      </c>
    </row>
    <row r="101" spans="1:11" x14ac:dyDescent="0.35">
      <c r="A101" s="4" t="s">
        <v>215</v>
      </c>
      <c r="B101" s="4" t="s">
        <v>216</v>
      </c>
      <c r="C101" s="4" t="s">
        <v>167</v>
      </c>
      <c r="D101" s="17">
        <v>4</v>
      </c>
      <c r="E101" s="17">
        <v>240</v>
      </c>
      <c r="F101" s="18"/>
      <c r="H101" s="22"/>
      <c r="I101" s="17" t="str">
        <f>IF(OR(H101=0,H101=""),"",ROUNDUP(IF(H101&lt;E101,E101,H101)/D101,0)*D101)</f>
        <v/>
      </c>
      <c r="J101" s="18" t="str">
        <f>IF(OR(I101="",I101=0),"",ROUND(ROUND(F101*I101,2)*((100-G101)/100),2))</f>
        <v/>
      </c>
      <c r="K101" s="4"/>
    </row>
    <row r="102" spans="1:11" x14ac:dyDescent="0.35">
      <c r="A102" s="4" t="s">
        <v>217</v>
      </c>
      <c r="B102" s="4" t="s">
        <v>218</v>
      </c>
      <c r="C102" s="4" t="s">
        <v>167</v>
      </c>
      <c r="D102" s="17">
        <v>6</v>
      </c>
      <c r="E102" s="17"/>
      <c r="F102" s="18"/>
      <c r="H102" s="22"/>
      <c r="I102" s="17" t="str">
        <f>IF(OR(H102=0,H102=""),"",ROUNDUP(IF(H102&lt;E102,E102,H102)/D102,0)*D102)</f>
        <v/>
      </c>
      <c r="J102" s="18" t="str">
        <f>IF(OR(I102="",I102=0),"",ROUND(ROUND(F102*I102,2)*((100-G102)/100),2))</f>
        <v/>
      </c>
      <c r="K102" s="4" t="s">
        <v>127</v>
      </c>
    </row>
    <row r="103" spans="1:11" x14ac:dyDescent="0.35">
      <c r="A103" s="4" t="s">
        <v>219</v>
      </c>
      <c r="B103" s="4" t="s">
        <v>220</v>
      </c>
      <c r="C103" s="4" t="s">
        <v>167</v>
      </c>
      <c r="D103" s="17">
        <v>6</v>
      </c>
      <c r="F103" s="18"/>
      <c r="H103" s="22"/>
      <c r="I103" s="17" t="str">
        <f>IF(OR(H103=0,H103=""),"",ROUNDUP(IF(H103&lt;E103,E103,H103)/D103,0)*D103)</f>
        <v/>
      </c>
      <c r="J103" s="18" t="str">
        <f>IF(OR(I103="",I103=0),"",ROUND(ROUND(F103*I103,2)*((100-G103)/100),2))</f>
        <v/>
      </c>
      <c r="K103" s="4" t="s">
        <v>127</v>
      </c>
    </row>
    <row r="104" spans="1:11" x14ac:dyDescent="0.35">
      <c r="A104" s="4" t="s">
        <v>221</v>
      </c>
      <c r="B104" s="4" t="s">
        <v>222</v>
      </c>
      <c r="C104" s="4" t="s">
        <v>167</v>
      </c>
      <c r="D104" s="17">
        <v>6</v>
      </c>
      <c r="F104" s="18"/>
      <c r="H104" s="22"/>
      <c r="I104" s="17" t="str">
        <f>IF(OR(H104=0,H104=""),"",ROUNDUP(IF(H104&lt;E104,E104,H104)/D104,0)*D104)</f>
        <v/>
      </c>
      <c r="J104" s="18" t="str">
        <f>IF(OR(I104="",I104=0),"",ROUND(ROUND(F104*I104,2)*((100-G104)/100),2))</f>
        <v/>
      </c>
      <c r="K104" s="4" t="s">
        <v>127</v>
      </c>
    </row>
    <row r="105" spans="1:11" x14ac:dyDescent="0.35">
      <c r="A105" s="4" t="s">
        <v>223</v>
      </c>
      <c r="B105" s="4" t="s">
        <v>224</v>
      </c>
      <c r="C105" s="4" t="s">
        <v>167</v>
      </c>
      <c r="D105" s="17">
        <v>2</v>
      </c>
      <c r="F105" s="18"/>
      <c r="H105" s="22"/>
      <c r="I105" s="17" t="str">
        <f>IF(OR(H105=0,H105=""),"",ROUNDUP(IF(H105&lt;E105,E105,H105)/D105,0)*D105)</f>
        <v/>
      </c>
      <c r="J105" s="18" t="str">
        <f>IF(OR(I105="",I105=0),"",ROUND(ROUND(F105*I105,2)*((100-G105)/100),2))</f>
        <v/>
      </c>
      <c r="K105" s="4" t="s">
        <v>129</v>
      </c>
    </row>
    <row r="106" spans="1:11" x14ac:dyDescent="0.35">
      <c r="A106" s="4" t="s">
        <v>225</v>
      </c>
      <c r="B106" s="4" t="s">
        <v>226</v>
      </c>
      <c r="C106" s="4" t="s">
        <v>167</v>
      </c>
      <c r="D106" s="17">
        <v>2</v>
      </c>
      <c r="F106" s="18"/>
      <c r="H106" s="22"/>
      <c r="I106" s="17" t="str">
        <f>IF(OR(H106=0,H106=""),"",ROUNDUP(IF(H106&lt;E106,E106,H106)/D106,0)*D106)</f>
        <v/>
      </c>
      <c r="J106" s="18" t="str">
        <f>IF(OR(I106="",I106=0),"",ROUND(ROUND(F106*I106,2)*((100-G106)/100),2))</f>
        <v/>
      </c>
      <c r="K106" s="4" t="s">
        <v>227</v>
      </c>
    </row>
    <row r="107" spans="1:11" x14ac:dyDescent="0.35">
      <c r="A107" s="4" t="s">
        <v>228</v>
      </c>
      <c r="B107" s="4" t="s">
        <v>229</v>
      </c>
      <c r="C107" s="4" t="s">
        <v>167</v>
      </c>
      <c r="D107" s="17">
        <v>2</v>
      </c>
      <c r="F107" s="18"/>
      <c r="H107" s="22"/>
      <c r="I107" s="17" t="str">
        <f>IF(OR(H107=0,H107=""),"",ROUNDUP(IF(H107&lt;E107,E107,H107)/D107,0)*D107)</f>
        <v/>
      </c>
      <c r="J107" s="18" t="str">
        <f>IF(OR(I107="",I107=0),"",ROUND(ROUND(F107*I107,2)*((100-G107)/100),2))</f>
        <v/>
      </c>
      <c r="K107" s="4" t="s">
        <v>227</v>
      </c>
    </row>
    <row r="108" spans="1:11" x14ac:dyDescent="0.35">
      <c r="A108" s="4" t="s">
        <v>230</v>
      </c>
      <c r="B108" s="4" t="s">
        <v>231</v>
      </c>
      <c r="C108" s="4" t="s">
        <v>176</v>
      </c>
      <c r="D108" s="17">
        <v>252</v>
      </c>
      <c r="F108" s="19"/>
      <c r="H108" s="22"/>
      <c r="I108" s="17" t="str">
        <f>IF(OR(H108=0,H108=""),"",ROUNDUP(IF(H108&lt;E108,E108,H108)/D108,0)*D108)</f>
        <v/>
      </c>
      <c r="J108" s="18" t="str">
        <f>IF(OR(I108="",I108=0),"",ROUND(ROUND(F108*I108,2)*((100-G108)/100),2))</f>
        <v/>
      </c>
      <c r="K108" s="4"/>
    </row>
    <row r="109" spans="1:11" x14ac:dyDescent="0.35">
      <c r="A109" s="4" t="s">
        <v>232</v>
      </c>
      <c r="B109" s="4" t="s">
        <v>233</v>
      </c>
      <c r="C109" s="4" t="s">
        <v>176</v>
      </c>
      <c r="D109" s="17">
        <v>114</v>
      </c>
      <c r="F109" s="19"/>
      <c r="H109" s="22"/>
      <c r="I109" s="17" t="str">
        <f>IF(OR(H109=0,H109=""),"",ROUNDUP(IF(H109&lt;E109,E109,H109)/D109,0)*D109)</f>
        <v/>
      </c>
      <c r="J109" s="18" t="str">
        <f>IF(OR(I109="",I109=0),"",ROUND(ROUND(F109*I109,2)*((100-G109)/100),2))</f>
        <v/>
      </c>
      <c r="K109" s="4"/>
    </row>
    <row r="110" spans="1:11" x14ac:dyDescent="0.35">
      <c r="A110" s="4" t="s">
        <v>234</v>
      </c>
      <c r="B110" s="4" t="s">
        <v>235</v>
      </c>
      <c r="C110" s="4" t="s">
        <v>176</v>
      </c>
      <c r="D110" s="17">
        <v>360</v>
      </c>
      <c r="F110" s="19"/>
      <c r="H110" s="22"/>
      <c r="I110" s="17" t="str">
        <f>IF(OR(H110=0,H110=""),"",ROUNDUP(IF(H110&lt;E110,E110,H110)/D110,0)*D110)</f>
        <v/>
      </c>
      <c r="J110" s="18" t="str">
        <f>IF(OR(I110="",I110=0),"",ROUND(ROUND(F110*I110,2)*((100-G110)/100),2))</f>
        <v/>
      </c>
      <c r="K110" s="4"/>
    </row>
    <row r="111" spans="1:11" x14ac:dyDescent="0.35">
      <c r="A111" s="4" t="s">
        <v>236</v>
      </c>
      <c r="B111" s="4" t="s">
        <v>237</v>
      </c>
      <c r="C111" s="4" t="s">
        <v>176</v>
      </c>
      <c r="D111" s="17">
        <v>50</v>
      </c>
      <c r="F111" s="19"/>
      <c r="H111" s="22"/>
      <c r="I111" s="17" t="str">
        <f>IF(OR(H111=0,H111=""),"",ROUNDUP(IF(H111&lt;E111,E111,H111)/D111,0)*D111)</f>
        <v/>
      </c>
      <c r="J111" s="18" t="str">
        <f>IF(OR(I111="",I111=0),"",ROUND(ROUND(F111*I111,2)*((100-G111)/100),2))</f>
        <v/>
      </c>
      <c r="K111" s="4"/>
    </row>
    <row r="112" spans="1:11" x14ac:dyDescent="0.35">
      <c r="A112" s="4" t="s">
        <v>238</v>
      </c>
      <c r="B112" s="4" t="s">
        <v>239</v>
      </c>
      <c r="C112" s="4" t="s">
        <v>176</v>
      </c>
      <c r="D112" s="17">
        <v>50</v>
      </c>
      <c r="F112" s="19"/>
      <c r="H112" s="22"/>
      <c r="I112" s="17" t="str">
        <f>IF(OR(H112=0,H112=""),"",ROUNDUP(IF(H112&lt;E112,E112,H112)/D112,0)*D112)</f>
        <v/>
      </c>
      <c r="J112" s="18" t="str">
        <f>IF(OR(I112="",I112=0),"",ROUND(ROUND(F112*I112,2)*((100-G112)/100),2))</f>
        <v/>
      </c>
      <c r="K112" s="4"/>
    </row>
    <row r="113" spans="1:11" x14ac:dyDescent="0.35">
      <c r="A113" s="4" t="s">
        <v>240</v>
      </c>
      <c r="B113" s="4" t="s">
        <v>241</v>
      </c>
      <c r="C113" s="4" t="s">
        <v>176</v>
      </c>
      <c r="D113" s="17">
        <v>12</v>
      </c>
      <c r="F113" s="18"/>
      <c r="H113" s="22"/>
      <c r="I113" s="17" t="str">
        <f>IF(OR(H113=0,H113=""),"",ROUNDUP(IF(H113&lt;E113,E113,H113)/D113,0)*D113)</f>
        <v/>
      </c>
      <c r="J113" s="18" t="str">
        <f>IF(OR(I113="",I113=0),"",ROUND(ROUND(F113*I113,2)*((100-G113)/100),2))</f>
        <v/>
      </c>
      <c r="K113" s="4"/>
    </row>
    <row r="114" spans="1:11" x14ac:dyDescent="0.35">
      <c r="A114" s="4" t="s">
        <v>242</v>
      </c>
      <c r="B114" s="4" t="s">
        <v>243</v>
      </c>
      <c r="C114" s="4" t="s">
        <v>176</v>
      </c>
      <c r="D114" s="17">
        <v>12</v>
      </c>
      <c r="F114" s="18"/>
      <c r="H114" s="22"/>
      <c r="I114" s="17" t="str">
        <f>IF(OR(H114=0,H114=""),"",ROUNDUP(IF(H114&lt;E114,E114,H114)/D114,0)*D114)</f>
        <v/>
      </c>
      <c r="J114" s="18" t="str">
        <f>IF(OR(I114="",I114=0),"",ROUND(ROUND(F114*I114,2)*((100-G114)/100),2))</f>
        <v/>
      </c>
      <c r="K114" s="4"/>
    </row>
    <row r="115" spans="1:11" x14ac:dyDescent="0.35">
      <c r="A115" s="4" t="s">
        <v>244</v>
      </c>
      <c r="B115" s="4" t="s">
        <v>245</v>
      </c>
      <c r="C115" s="4" t="s">
        <v>176</v>
      </c>
      <c r="D115" s="17">
        <v>12</v>
      </c>
      <c r="F115" s="18"/>
      <c r="H115" s="22"/>
      <c r="I115" s="17" t="str">
        <f>IF(OR(H115=0,H115=""),"",ROUNDUP(IF(H115&lt;E115,E115,H115)/D115,0)*D115)</f>
        <v/>
      </c>
      <c r="J115" s="18" t="str">
        <f>IF(OR(I115="",I115=0),"",ROUND(ROUND(F115*I115,2)*((100-G115)/100),2))</f>
        <v/>
      </c>
      <c r="K115" s="4"/>
    </row>
    <row r="116" spans="1:11" x14ac:dyDescent="0.35">
      <c r="A116" s="4" t="s">
        <v>246</v>
      </c>
      <c r="B116" s="4" t="s">
        <v>247</v>
      </c>
      <c r="C116" s="4" t="s">
        <v>176</v>
      </c>
      <c r="D116" s="17">
        <v>6</v>
      </c>
      <c r="F116" s="18"/>
      <c r="H116" s="22"/>
      <c r="I116" s="17" t="str">
        <f>IF(OR(H116=0,H116=""),"",ROUNDUP(IF(H116&lt;E116,E116,H116)/D116,0)*D116)</f>
        <v/>
      </c>
      <c r="J116" s="18" t="str">
        <f>IF(OR(I116="",I116=0),"",ROUND(ROUND(F116*I116,2)*((100-G116)/100),2))</f>
        <v/>
      </c>
      <c r="K116" s="4"/>
    </row>
    <row r="117" spans="1:11" x14ac:dyDescent="0.35">
      <c r="A117" s="4" t="s">
        <v>248</v>
      </c>
      <c r="B117" s="4" t="s">
        <v>249</v>
      </c>
      <c r="C117" s="4" t="s">
        <v>176</v>
      </c>
      <c r="D117" s="17">
        <v>4</v>
      </c>
      <c r="F117" s="18"/>
      <c r="H117" s="22"/>
      <c r="I117" s="17" t="str">
        <f>IF(OR(H117=0,H117=""),"",ROUNDUP(IF(H117&lt;E117,E117,H117)/D117,0)*D117)</f>
        <v/>
      </c>
      <c r="J117" s="18" t="str">
        <f>IF(OR(I117="",I117=0),"",ROUND(ROUND(F117*I117,2)*((100-G117)/100),2))</f>
        <v/>
      </c>
      <c r="K117" s="4"/>
    </row>
    <row r="118" spans="1:11" x14ac:dyDescent="0.35">
      <c r="A118" s="4" t="s">
        <v>250</v>
      </c>
      <c r="B118" s="4" t="s">
        <v>251</v>
      </c>
      <c r="C118" s="4" t="s">
        <v>176</v>
      </c>
      <c r="D118" s="17">
        <v>12</v>
      </c>
      <c r="F118" s="18"/>
      <c r="H118" s="22"/>
      <c r="I118" s="17" t="str">
        <f>IF(OR(H118=0,H118=""),"",ROUNDUP(IF(H118&lt;E118,E118,H118)/D118,0)*D118)</f>
        <v/>
      </c>
      <c r="J118" s="18" t="str">
        <f>IF(OR(I118="",I118=0),"",ROUND(ROUND(F118*I118,2)*((100-G118)/100),2))</f>
        <v/>
      </c>
      <c r="K118" s="4"/>
    </row>
    <row r="119" spans="1:11" x14ac:dyDescent="0.35">
      <c r="A119" s="4" t="s">
        <v>252</v>
      </c>
      <c r="B119" s="4" t="s">
        <v>253</v>
      </c>
      <c r="C119" s="4" t="s">
        <v>176</v>
      </c>
      <c r="D119" s="17">
        <v>12</v>
      </c>
      <c r="F119" s="18"/>
      <c r="H119" s="22"/>
      <c r="I119" s="17" t="str">
        <f>IF(OR(H119=0,H119=""),"",ROUNDUP(IF(H119&lt;E119,E119,H119)/D119,0)*D119)</f>
        <v/>
      </c>
      <c r="J119" s="18" t="str">
        <f>IF(OR(I119="",I119=0),"",ROUND(ROUND(F119*I119,2)*((100-G119)/100),2))</f>
        <v/>
      </c>
      <c r="K119" s="4"/>
    </row>
    <row r="120" spans="1:11" x14ac:dyDescent="0.35">
      <c r="A120" s="4" t="s">
        <v>254</v>
      </c>
      <c r="B120" s="4" t="s">
        <v>255</v>
      </c>
      <c r="C120" s="4" t="s">
        <v>176</v>
      </c>
      <c r="D120" s="17">
        <v>12</v>
      </c>
      <c r="F120" s="18"/>
      <c r="H120" s="22"/>
      <c r="I120" s="17" t="str">
        <f>IF(OR(H120=0,H120=""),"",ROUNDUP(IF(H120&lt;E120,E120,H120)/D120,0)*D120)</f>
        <v/>
      </c>
      <c r="J120" s="18" t="str">
        <f>IF(OR(I120="",I120=0),"",ROUND(ROUND(F120*I120,2)*((100-G120)/100),2))</f>
        <v/>
      </c>
      <c r="K120" s="4"/>
    </row>
    <row r="121" spans="1:11" x14ac:dyDescent="0.35">
      <c r="A121" s="4" t="s">
        <v>256</v>
      </c>
      <c r="B121" s="4" t="s">
        <v>257</v>
      </c>
      <c r="C121" s="4" t="s">
        <v>176</v>
      </c>
      <c r="D121" s="17">
        <v>6</v>
      </c>
      <c r="F121" s="18"/>
      <c r="H121" s="22"/>
      <c r="I121" s="17" t="str">
        <f>IF(OR(H121=0,H121=""),"",ROUNDUP(IF(H121&lt;E121,E121,H121)/D121,0)*D121)</f>
        <v/>
      </c>
      <c r="J121" s="18" t="str">
        <f>IF(OR(I121="",I121=0),"",ROUND(ROUND(F121*I121,2)*((100-G121)/100),2))</f>
        <v/>
      </c>
      <c r="K121" s="4"/>
    </row>
    <row r="122" spans="1:11" x14ac:dyDescent="0.35">
      <c r="A122" s="4" t="s">
        <v>258</v>
      </c>
      <c r="B122" s="4" t="s">
        <v>259</v>
      </c>
      <c r="C122" s="4" t="s">
        <v>176</v>
      </c>
      <c r="D122" s="17">
        <v>12</v>
      </c>
      <c r="F122" s="18"/>
      <c r="H122" s="22"/>
      <c r="I122" s="17" t="str">
        <f>IF(OR(H122=0,H122=""),"",ROUNDUP(IF(H122&lt;E122,E122,H122)/D122,0)*D122)</f>
        <v/>
      </c>
      <c r="J122" s="18" t="str">
        <f>IF(OR(I122="",I122=0),"",ROUND(ROUND(F122*I122,2)*((100-G122)/100),2))</f>
        <v/>
      </c>
      <c r="K122" s="4"/>
    </row>
    <row r="123" spans="1:11" x14ac:dyDescent="0.35">
      <c r="A123" s="4" t="s">
        <v>260</v>
      </c>
      <c r="B123" s="4" t="s">
        <v>261</v>
      </c>
      <c r="C123" s="4" t="s">
        <v>176</v>
      </c>
      <c r="D123" s="17">
        <v>12</v>
      </c>
      <c r="F123" s="18"/>
      <c r="H123" s="22"/>
      <c r="I123" s="17" t="str">
        <f>IF(OR(H123=0,H123=""),"",ROUNDUP(IF(H123&lt;E123,E123,H123)/D123,0)*D123)</f>
        <v/>
      </c>
      <c r="J123" s="18" t="str">
        <f>IF(OR(I123="",I123=0),"",ROUND(ROUND(F123*I123,2)*((100-G123)/100),2))</f>
        <v/>
      </c>
      <c r="K123" s="4"/>
    </row>
    <row r="124" spans="1:11" x14ac:dyDescent="0.35">
      <c r="A124" s="4" t="s">
        <v>262</v>
      </c>
      <c r="B124" s="4" t="s">
        <v>263</v>
      </c>
      <c r="C124" s="4" t="s">
        <v>176</v>
      </c>
      <c r="D124" s="17">
        <v>12</v>
      </c>
      <c r="F124" s="18"/>
      <c r="H124" s="22"/>
      <c r="I124" s="17" t="str">
        <f>IF(OR(H124=0,H124=""),"",ROUNDUP(IF(H124&lt;E124,E124,H124)/D124,0)*D124)</f>
        <v/>
      </c>
      <c r="J124" s="18" t="str">
        <f>IF(OR(I124="",I124=0),"",ROUND(ROUND(F124*I124,2)*((100-G124)/100),2))</f>
        <v/>
      </c>
      <c r="K124" s="4"/>
    </row>
    <row r="125" spans="1:11" x14ac:dyDescent="0.35">
      <c r="A125" s="4" t="s">
        <v>264</v>
      </c>
      <c r="B125" s="4" t="s">
        <v>265</v>
      </c>
      <c r="C125" s="4" t="s">
        <v>176</v>
      </c>
      <c r="D125" s="17">
        <v>6</v>
      </c>
      <c r="F125" s="18"/>
      <c r="H125" s="22"/>
      <c r="I125" s="17" t="str">
        <f>IF(OR(H125=0,H125=""),"",ROUNDUP(IF(H125&lt;E125,E125,H125)/D125,0)*D125)</f>
        <v/>
      </c>
      <c r="J125" s="18" t="str">
        <f>IF(OR(I125="",I125=0),"",ROUND(ROUND(F125*I125,2)*((100-G125)/100),2))</f>
        <v/>
      </c>
      <c r="K125" s="4"/>
    </row>
    <row r="126" spans="1:11" x14ac:dyDescent="0.35">
      <c r="A126" s="4" t="s">
        <v>266</v>
      </c>
      <c r="B126" s="4" t="s">
        <v>267</v>
      </c>
      <c r="C126" s="4" t="s">
        <v>176</v>
      </c>
      <c r="D126" s="17">
        <v>4</v>
      </c>
      <c r="F126" s="18"/>
      <c r="H126" s="22"/>
      <c r="I126" s="17" t="str">
        <f>IF(OR(H126=0,H126=""),"",ROUNDUP(IF(H126&lt;E126,E126,H126)/D126,0)*D126)</f>
        <v/>
      </c>
      <c r="J126" s="18" t="str">
        <f>IF(OR(I126="",I126=0),"",ROUND(ROUND(F126*I126,2)*((100-G126)/100),2))</f>
        <v/>
      </c>
      <c r="K126" s="4"/>
    </row>
    <row r="127" spans="1:11" x14ac:dyDescent="0.35">
      <c r="A127" s="4" t="s">
        <v>268</v>
      </c>
      <c r="B127" s="4" t="s">
        <v>269</v>
      </c>
      <c r="C127" s="4" t="s">
        <v>176</v>
      </c>
      <c r="D127" s="17">
        <v>12</v>
      </c>
      <c r="F127" s="18"/>
      <c r="H127" s="22"/>
      <c r="I127" s="17" t="str">
        <f>IF(OR(H127=0,H127=""),"",ROUNDUP(IF(H127&lt;E127,E127,H127)/D127,0)*D127)</f>
        <v/>
      </c>
      <c r="J127" s="18" t="str">
        <f>IF(OR(I127="",I127=0),"",ROUND(ROUND(F127*I127,2)*((100-G127)/100),2))</f>
        <v/>
      </c>
      <c r="K127" s="4"/>
    </row>
    <row r="128" spans="1:11" x14ac:dyDescent="0.35">
      <c r="A128" s="4" t="s">
        <v>270</v>
      </c>
      <c r="B128" s="4" t="s">
        <v>271</v>
      </c>
      <c r="C128" s="4" t="s">
        <v>176</v>
      </c>
      <c r="D128" s="17">
        <v>12</v>
      </c>
      <c r="F128" s="18"/>
      <c r="H128" s="22"/>
      <c r="I128" s="17" t="str">
        <f>IF(OR(H128=0,H128=""),"",ROUNDUP(IF(H128&lt;E128,E128,H128)/D128,0)*D128)</f>
        <v/>
      </c>
      <c r="J128" s="18" t="str">
        <f>IF(OR(I128="",I128=0),"",ROUND(ROUND(F128*I128,2)*((100-G128)/100),2))</f>
        <v/>
      </c>
      <c r="K128" s="4"/>
    </row>
    <row r="129" spans="1:11" x14ac:dyDescent="0.35">
      <c r="A129" s="4" t="s">
        <v>272</v>
      </c>
      <c r="B129" s="4" t="s">
        <v>273</v>
      </c>
      <c r="C129" s="4" t="s">
        <v>176</v>
      </c>
      <c r="D129" s="17">
        <v>12</v>
      </c>
      <c r="F129" s="18"/>
      <c r="H129" s="22"/>
      <c r="I129" s="17" t="str">
        <f>IF(OR(H129=0,H129=""),"",ROUNDUP(IF(H129&lt;E129,E129,H129)/D129,0)*D129)</f>
        <v/>
      </c>
      <c r="J129" s="18" t="str">
        <f>IF(OR(I129="",I129=0),"",ROUND(ROUND(F129*I129,2)*((100-G129)/100),2))</f>
        <v/>
      </c>
      <c r="K129" s="4"/>
    </row>
    <row r="130" spans="1:11" x14ac:dyDescent="0.35">
      <c r="A130" s="4" t="s">
        <v>274</v>
      </c>
      <c r="B130" s="4" t="s">
        <v>275</v>
      </c>
      <c r="C130" s="4" t="s">
        <v>176</v>
      </c>
      <c r="D130" s="17">
        <v>6</v>
      </c>
      <c r="F130" s="18"/>
      <c r="H130" s="22"/>
      <c r="I130" s="17" t="str">
        <f>IF(OR(H130=0,H130=""),"",ROUNDUP(IF(H130&lt;E130,E130,H130)/D130,0)*D130)</f>
        <v/>
      </c>
      <c r="J130" s="18" t="str">
        <f>IF(OR(I130="",I130=0),"",ROUND(ROUND(F130*I130,2)*((100-G130)/100),2))</f>
        <v/>
      </c>
      <c r="K130" s="4"/>
    </row>
    <row r="131" spans="1:11" x14ac:dyDescent="0.35">
      <c r="A131" s="4" t="s">
        <v>276</v>
      </c>
      <c r="B131" s="4" t="s">
        <v>277</v>
      </c>
      <c r="C131" s="4" t="s">
        <v>176</v>
      </c>
      <c r="D131" s="17">
        <v>12</v>
      </c>
      <c r="F131" s="18"/>
      <c r="H131" s="22"/>
      <c r="I131" s="17" t="str">
        <f>IF(OR(H131=0,H131=""),"",ROUNDUP(IF(H131&lt;E131,E131,H131)/D131,0)*D131)</f>
        <v/>
      </c>
      <c r="J131" s="18" t="str">
        <f>IF(OR(I131="",I131=0),"",ROUND(ROUND(F131*I131,2)*((100-G131)/100),2))</f>
        <v/>
      </c>
      <c r="K131" s="4"/>
    </row>
    <row r="132" spans="1:11" x14ac:dyDescent="0.35">
      <c r="A132" s="4" t="s">
        <v>278</v>
      </c>
      <c r="B132" s="4" t="s">
        <v>279</v>
      </c>
      <c r="C132" s="4" t="s">
        <v>176</v>
      </c>
      <c r="D132" s="17">
        <v>12</v>
      </c>
      <c r="F132" s="18"/>
      <c r="H132" s="22"/>
      <c r="I132" s="17" t="str">
        <f>IF(OR(H132=0,H132=""),"",ROUNDUP(IF(H132&lt;E132,E132,H132)/D132,0)*D132)</f>
        <v/>
      </c>
      <c r="J132" s="18" t="str">
        <f>IF(OR(I132="",I132=0),"",ROUND(ROUND(F132*I132,2)*((100-G132)/100),2))</f>
        <v/>
      </c>
      <c r="K132" s="4"/>
    </row>
    <row r="133" spans="1:11" x14ac:dyDescent="0.35">
      <c r="A133" s="4" t="s">
        <v>280</v>
      </c>
      <c r="B133" s="4" t="s">
        <v>281</v>
      </c>
      <c r="C133" s="4" t="s">
        <v>176</v>
      </c>
      <c r="D133" s="17">
        <v>12</v>
      </c>
      <c r="F133" s="18"/>
      <c r="H133" s="22"/>
      <c r="I133" s="17" t="str">
        <f>IF(OR(H133=0,H133=""),"",ROUNDUP(IF(H133&lt;E133,E133,H133)/D133,0)*D133)</f>
        <v/>
      </c>
      <c r="J133" s="18" t="str">
        <f>IF(OR(I133="",I133=0),"",ROUND(ROUND(F133*I133,2)*((100-G133)/100),2))</f>
        <v/>
      </c>
      <c r="K133" s="4"/>
    </row>
    <row r="134" spans="1:11" x14ac:dyDescent="0.35">
      <c r="A134" s="4" t="s">
        <v>282</v>
      </c>
      <c r="B134" s="4" t="s">
        <v>283</v>
      </c>
      <c r="C134" s="4" t="s">
        <v>176</v>
      </c>
      <c r="D134" s="17">
        <v>6</v>
      </c>
      <c r="F134" s="18"/>
      <c r="H134" s="22"/>
      <c r="I134" s="17" t="str">
        <f>IF(OR(H134=0,H134=""),"",ROUNDUP(IF(H134&lt;E134,E134,H134)/D134,0)*D134)</f>
        <v/>
      </c>
      <c r="J134" s="18" t="str">
        <f>IF(OR(I134="",I134=0),"",ROUND(ROUND(F134*I134,2)*((100-G134)/100),2))</f>
        <v/>
      </c>
      <c r="K134" s="4"/>
    </row>
    <row r="135" spans="1:11" x14ac:dyDescent="0.35">
      <c r="A135" s="4" t="s">
        <v>284</v>
      </c>
      <c r="B135" s="4" t="s">
        <v>285</v>
      </c>
      <c r="C135" s="4" t="s">
        <v>176</v>
      </c>
      <c r="D135" s="17">
        <v>4</v>
      </c>
      <c r="F135" s="18"/>
      <c r="H135" s="22"/>
      <c r="I135" s="17" t="str">
        <f>IF(OR(H135=0,H135=""),"",ROUNDUP(IF(H135&lt;E135,E135,H135)/D135,0)*D135)</f>
        <v/>
      </c>
      <c r="J135" s="18" t="str">
        <f>IF(OR(I135="",I135=0),"",ROUND(ROUND(F135*I135,2)*((100-G135)/100),2))</f>
        <v/>
      </c>
      <c r="K135" s="4"/>
    </row>
    <row r="136" spans="1:11" x14ac:dyDescent="0.35">
      <c r="A136" s="4" t="s">
        <v>286</v>
      </c>
      <c r="B136" s="4" t="s">
        <v>287</v>
      </c>
      <c r="C136" s="4" t="s">
        <v>176</v>
      </c>
      <c r="D136" s="17">
        <v>12</v>
      </c>
      <c r="F136" s="18"/>
      <c r="H136" s="22"/>
      <c r="I136" s="17" t="str">
        <f>IF(OR(H136=0,H136=""),"",ROUNDUP(IF(H136&lt;E136,E136,H136)/D136,0)*D136)</f>
        <v/>
      </c>
      <c r="J136" s="18" t="str">
        <f>IF(OR(I136="",I136=0),"",ROUND(ROUND(F136*I136,2)*((100-G136)/100),2))</f>
        <v/>
      </c>
      <c r="K136" s="4"/>
    </row>
    <row r="137" spans="1:11" x14ac:dyDescent="0.35">
      <c r="A137" s="4" t="s">
        <v>288</v>
      </c>
      <c r="B137" s="4" t="s">
        <v>289</v>
      </c>
      <c r="C137" s="4" t="s">
        <v>176</v>
      </c>
      <c r="D137" s="17">
        <v>12</v>
      </c>
      <c r="F137" s="18"/>
      <c r="H137" s="22"/>
      <c r="I137" s="17" t="str">
        <f>IF(OR(H137=0,H137=""),"",ROUNDUP(IF(H137&lt;E137,E137,H137)/D137,0)*D137)</f>
        <v/>
      </c>
      <c r="J137" s="18" t="str">
        <f>IF(OR(I137="",I137=0),"",ROUND(ROUND(F137*I137,2)*((100-G137)/100),2))</f>
        <v/>
      </c>
      <c r="K137" s="4"/>
    </row>
    <row r="138" spans="1:11" x14ac:dyDescent="0.35">
      <c r="A138" s="4" t="s">
        <v>290</v>
      </c>
      <c r="B138" s="4" t="s">
        <v>291</v>
      </c>
      <c r="C138" s="4" t="s">
        <v>176</v>
      </c>
      <c r="D138" s="17">
        <v>12</v>
      </c>
      <c r="F138" s="18"/>
      <c r="H138" s="22"/>
      <c r="I138" s="17" t="str">
        <f>IF(OR(H138=0,H138=""),"",ROUNDUP(IF(H138&lt;E138,E138,H138)/D138,0)*D138)</f>
        <v/>
      </c>
      <c r="J138" s="18" t="str">
        <f>IF(OR(I138="",I138=0),"",ROUND(ROUND(F138*I138,2)*((100-G138)/100),2))</f>
        <v/>
      </c>
      <c r="K138" s="4"/>
    </row>
    <row r="139" spans="1:11" x14ac:dyDescent="0.35">
      <c r="A139" s="4" t="s">
        <v>292</v>
      </c>
      <c r="B139" s="4" t="s">
        <v>293</v>
      </c>
      <c r="C139" s="4" t="s">
        <v>176</v>
      </c>
      <c r="D139" s="17">
        <v>12</v>
      </c>
      <c r="F139" s="18"/>
      <c r="H139" s="22"/>
      <c r="I139" s="17" t="str">
        <f>IF(OR(H139=0,H139=""),"",ROUNDUP(IF(H139&lt;E139,E139,H139)/D139,0)*D139)</f>
        <v/>
      </c>
      <c r="J139" s="18" t="str">
        <f>IF(OR(I139="",I139=0),"",ROUND(ROUND(F139*I139,2)*((100-G139)/100),2))</f>
        <v/>
      </c>
      <c r="K139" s="4"/>
    </row>
    <row r="140" spans="1:11" x14ac:dyDescent="0.35">
      <c r="A140" s="4" t="s">
        <v>294</v>
      </c>
      <c r="B140" s="4" t="s">
        <v>295</v>
      </c>
      <c r="C140" s="4" t="s">
        <v>176</v>
      </c>
      <c r="D140" s="17">
        <v>12</v>
      </c>
      <c r="F140" s="18"/>
      <c r="H140" s="22"/>
      <c r="I140" s="17" t="str">
        <f>IF(OR(H140=0,H140=""),"",ROUNDUP(IF(H140&lt;E140,E140,H140)/D140,0)*D140)</f>
        <v/>
      </c>
      <c r="J140" s="18" t="str">
        <f>IF(OR(I140="",I140=0),"",ROUND(ROUND(F140*I140,2)*((100-G140)/100),2))</f>
        <v/>
      </c>
      <c r="K140" s="4"/>
    </row>
    <row r="141" spans="1:11" x14ac:dyDescent="0.35">
      <c r="A141" s="4" t="s">
        <v>296</v>
      </c>
      <c r="B141" s="4" t="s">
        <v>297</v>
      </c>
      <c r="C141" s="4" t="s">
        <v>176</v>
      </c>
      <c r="D141" s="17">
        <v>12</v>
      </c>
      <c r="F141" s="18"/>
      <c r="G141" s="20"/>
      <c r="H141" s="22"/>
      <c r="I141" s="17" t="str">
        <f>IF(OR(H141=0,H141=""),"",ROUNDUP(IF(H141&lt;E141,E141,H141)/D141,0)*D141)</f>
        <v/>
      </c>
      <c r="J141" s="18" t="str">
        <f>IF(OR(I141="",I141=0),"",ROUND(ROUND(F141*I141,2)*((100-G141)/100),2))</f>
        <v/>
      </c>
      <c r="K141" s="4"/>
    </row>
    <row r="142" spans="1:11" x14ac:dyDescent="0.35">
      <c r="A142" s="4" t="s">
        <v>298</v>
      </c>
      <c r="B142" s="4" t="s">
        <v>299</v>
      </c>
      <c r="C142" s="4" t="s">
        <v>176</v>
      </c>
      <c r="D142" s="17">
        <v>6</v>
      </c>
      <c r="F142" s="18"/>
      <c r="H142" s="22"/>
      <c r="I142" s="17" t="str">
        <f>IF(OR(H142=0,H142=""),"",ROUNDUP(IF(H142&lt;E142,E142,H142)/D142,0)*D142)</f>
        <v/>
      </c>
      <c r="J142" s="18" t="str">
        <f>IF(OR(I142="",I142=0),"",ROUND(ROUND(F142*I142,2)*((100-G142)/100),2))</f>
        <v/>
      </c>
      <c r="K142" s="4"/>
    </row>
    <row r="143" spans="1:11" x14ac:dyDescent="0.35">
      <c r="A143" s="4" t="s">
        <v>300</v>
      </c>
      <c r="B143" s="4" t="s">
        <v>301</v>
      </c>
      <c r="C143" s="4" t="s">
        <v>176</v>
      </c>
      <c r="D143" s="17">
        <v>12</v>
      </c>
      <c r="F143" s="18"/>
      <c r="H143" s="22"/>
      <c r="I143" s="17" t="str">
        <f>IF(OR(H143=0,H143=""),"",ROUNDUP(IF(H143&lt;E143,E143,H143)/D143,0)*D143)</f>
        <v/>
      </c>
      <c r="J143" s="18" t="str">
        <f>IF(OR(I143="",I143=0),"",ROUND(ROUND(F143*I143,2)*((100-G143)/100),2))</f>
        <v/>
      </c>
      <c r="K143" s="4"/>
    </row>
    <row r="144" spans="1:11" x14ac:dyDescent="0.35">
      <c r="A144" s="4" t="s">
        <v>302</v>
      </c>
      <c r="B144" s="4" t="s">
        <v>303</v>
      </c>
      <c r="C144" s="4" t="s">
        <v>176</v>
      </c>
      <c r="D144" s="17">
        <v>6</v>
      </c>
      <c r="F144" s="18"/>
      <c r="H144" s="22"/>
      <c r="I144" s="17" t="str">
        <f>IF(OR(H144=0,H144=""),"",ROUNDUP(IF(H144&lt;E144,E144,H144)/D144,0)*D144)</f>
        <v/>
      </c>
      <c r="J144" s="18" t="str">
        <f>IF(OR(I144="",I144=0),"",ROUND(ROUND(F144*I144,2)*((100-G144)/100),2))</f>
        <v/>
      </c>
      <c r="K144" s="4"/>
    </row>
    <row r="145" spans="1:11" x14ac:dyDescent="0.35">
      <c r="A145" s="4" t="s">
        <v>304</v>
      </c>
      <c r="B145" s="4" t="s">
        <v>305</v>
      </c>
      <c r="C145" s="4" t="s">
        <v>176</v>
      </c>
      <c r="D145" s="17">
        <v>12</v>
      </c>
      <c r="F145" s="18"/>
      <c r="H145" s="22"/>
      <c r="I145" s="17" t="str">
        <f>IF(OR(H145=0,H145=""),"",ROUNDUP(IF(H145&lt;E145,E145,H145)/D145,0)*D145)</f>
        <v/>
      </c>
      <c r="J145" s="18" t="str">
        <f>IF(OR(I145="",I145=0),"",ROUND(ROUND(F145*I145,2)*((100-G145)/100),2))</f>
        <v/>
      </c>
      <c r="K145" s="4"/>
    </row>
    <row r="146" spans="1:11" x14ac:dyDescent="0.35">
      <c r="A146" s="4" t="s">
        <v>306</v>
      </c>
      <c r="B146" s="4" t="s">
        <v>307</v>
      </c>
      <c r="C146" s="4" t="s">
        <v>176</v>
      </c>
      <c r="D146" s="17">
        <v>6</v>
      </c>
      <c r="F146" s="18"/>
      <c r="H146" s="22"/>
      <c r="I146" s="17" t="str">
        <f>IF(OR(H146=0,H146=""),"",ROUNDUP(IF(H146&lt;E146,E146,H146)/D146,0)*D146)</f>
        <v/>
      </c>
      <c r="J146" s="18" t="str">
        <f>IF(OR(I146="",I146=0),"",ROUND(ROUND(F146*I146,2)*((100-G146)/100),2))</f>
        <v/>
      </c>
      <c r="K146" s="4"/>
    </row>
    <row r="147" spans="1:11" x14ac:dyDescent="0.35">
      <c r="A147" s="4" t="s">
        <v>308</v>
      </c>
      <c r="B147" s="4" t="s">
        <v>309</v>
      </c>
      <c r="C147" s="4" t="s">
        <v>176</v>
      </c>
      <c r="D147" s="17">
        <v>4</v>
      </c>
      <c r="F147" s="18"/>
      <c r="H147" s="22"/>
      <c r="I147" s="17" t="str">
        <f>IF(OR(H147=0,H147=""),"",ROUNDUP(IF(H147&lt;E147,E147,H147)/D147,0)*D147)</f>
        <v/>
      </c>
      <c r="J147" s="18" t="str">
        <f>IF(OR(I147="",I147=0),"",ROUND(ROUND(F147*I147,2)*((100-G147)/100),2))</f>
        <v/>
      </c>
      <c r="K147" s="4"/>
    </row>
    <row r="148" spans="1:11" x14ac:dyDescent="0.35">
      <c r="A148" s="4" t="s">
        <v>310</v>
      </c>
      <c r="B148" s="4" t="s">
        <v>311</v>
      </c>
      <c r="C148" s="4" t="s">
        <v>176</v>
      </c>
      <c r="D148" s="17">
        <v>12</v>
      </c>
      <c r="F148" s="18"/>
      <c r="H148" s="22"/>
      <c r="I148" s="17" t="str">
        <f>IF(OR(H148=0,H148=""),"",ROUNDUP(IF(H148&lt;E148,E148,H148)/D148,0)*D148)</f>
        <v/>
      </c>
      <c r="J148" s="18" t="str">
        <f>IF(OR(I148="",I148=0),"",ROUND(ROUND(F148*I148,2)*((100-G148)/100),2))</f>
        <v/>
      </c>
      <c r="K148" s="4"/>
    </row>
    <row r="149" spans="1:11" x14ac:dyDescent="0.35">
      <c r="A149" s="4" t="s">
        <v>312</v>
      </c>
      <c r="B149" s="4" t="s">
        <v>313</v>
      </c>
      <c r="C149" s="4" t="s">
        <v>176</v>
      </c>
      <c r="D149" s="17">
        <v>6</v>
      </c>
      <c r="F149" s="18"/>
      <c r="H149" s="22"/>
      <c r="I149" s="17" t="str">
        <f>IF(OR(H149=0,H149=""),"",ROUNDUP(IF(H149&lt;E149,E149,H149)/D149,0)*D149)</f>
        <v/>
      </c>
      <c r="J149" s="18" t="str">
        <f>IF(OR(I149="",I149=0),"",ROUND(ROUND(F149*I149,2)*((100-G149)/100),2))</f>
        <v/>
      </c>
      <c r="K149" s="4"/>
    </row>
    <row r="150" spans="1:11" x14ac:dyDescent="0.35">
      <c r="A150" s="4" t="s">
        <v>314</v>
      </c>
      <c r="B150" s="4" t="s">
        <v>315</v>
      </c>
      <c r="C150" s="4" t="s">
        <v>176</v>
      </c>
      <c r="D150" s="17">
        <v>6</v>
      </c>
      <c r="F150" s="18"/>
      <c r="H150" s="22"/>
      <c r="I150" s="17" t="str">
        <f>IF(OR(H150=0,H150=""),"",ROUNDUP(IF(H150&lt;E150,E150,H150)/D150,0)*D150)</f>
        <v/>
      </c>
      <c r="J150" s="18" t="str">
        <f>IF(OR(I150="",I150=0),"",ROUND(ROUND(F150*I150,2)*((100-G150)/100),2))</f>
        <v/>
      </c>
      <c r="K150" s="4" t="s">
        <v>227</v>
      </c>
    </row>
    <row r="151" spans="1:11" x14ac:dyDescent="0.35">
      <c r="A151" s="4" t="s">
        <v>316</v>
      </c>
      <c r="B151" s="4" t="s">
        <v>317</v>
      </c>
      <c r="C151" s="4" t="s">
        <v>176</v>
      </c>
      <c r="D151" s="17">
        <v>6</v>
      </c>
      <c r="F151" s="18"/>
      <c r="H151" s="22"/>
      <c r="I151" s="17" t="str">
        <f>IF(OR(H151=0,H151=""),"",ROUNDUP(IF(H151&lt;E151,E151,H151)/D151,0)*D151)</f>
        <v/>
      </c>
      <c r="J151" s="18" t="str">
        <f>IF(OR(I151="",I151=0),"",ROUND(ROUND(F151*I151,2)*((100-G151)/100),2))</f>
        <v/>
      </c>
      <c r="K151" s="4"/>
    </row>
    <row r="152" spans="1:11" x14ac:dyDescent="0.35">
      <c r="A152" s="4" t="s">
        <v>318</v>
      </c>
      <c r="B152" s="4" t="s">
        <v>319</v>
      </c>
      <c r="C152" s="4" t="s">
        <v>176</v>
      </c>
      <c r="D152" s="17">
        <v>4</v>
      </c>
      <c r="F152" s="18"/>
      <c r="H152" s="22"/>
      <c r="I152" s="17" t="str">
        <f>IF(OR(H152=0,H152=""),"",ROUNDUP(IF(H152&lt;E152,E152,H152)/D152,0)*D152)</f>
        <v/>
      </c>
      <c r="J152" s="18" t="str">
        <f>IF(OR(I152="",I152=0),"",ROUND(ROUND(F152*I152,2)*((100-G152)/100),2))</f>
        <v/>
      </c>
      <c r="K152" s="4"/>
    </row>
    <row r="153" spans="1:11" x14ac:dyDescent="0.35">
      <c r="A153" s="4" t="s">
        <v>320</v>
      </c>
      <c r="B153" s="4" t="s">
        <v>321</v>
      </c>
      <c r="C153" s="4"/>
      <c r="D153" s="17">
        <v>1</v>
      </c>
      <c r="F153" s="18"/>
      <c r="H153" s="22"/>
      <c r="I153" s="17" t="str">
        <f>IF(OR(H153=0,H153=""),"",ROUNDUP(IF(H153&lt;E153,E153,H153)/D153,0)*D153)</f>
        <v/>
      </c>
      <c r="J153" s="18" t="str">
        <f>IF(OR(I153="",I153=0),"",ROUND(ROUND(F153*I153,2)*((100-G153)/100),2))</f>
        <v/>
      </c>
      <c r="K153" s="4"/>
    </row>
    <row r="154" spans="1:11" x14ac:dyDescent="0.35">
      <c r="A154" s="4" t="s">
        <v>322</v>
      </c>
      <c r="B154" s="4" t="s">
        <v>323</v>
      </c>
      <c r="C154" s="4" t="s">
        <v>24</v>
      </c>
      <c r="D154" s="17">
        <v>6</v>
      </c>
      <c r="F154" s="18"/>
      <c r="H154" s="22"/>
      <c r="I154" s="17" t="str">
        <f>IF(OR(H154=0,H154=""),"",ROUNDUP(IF(H154&lt;E154,E154,H154)/D154,0)*D154)</f>
        <v/>
      </c>
      <c r="J154" s="18" t="str">
        <f>IF(OR(I154="",I154=0),"",ROUND(ROUND(F154*I154,2)*((100-G154)/100),2))</f>
        <v/>
      </c>
      <c r="K154" s="4"/>
    </row>
    <row r="155" spans="1:11" x14ac:dyDescent="0.35">
      <c r="A155" s="4" t="s">
        <v>324</v>
      </c>
      <c r="B155" s="4" t="s">
        <v>325</v>
      </c>
      <c r="C155" s="4" t="s">
        <v>24</v>
      </c>
      <c r="D155" s="17">
        <v>6</v>
      </c>
      <c r="F155" s="18"/>
      <c r="H155" s="22"/>
      <c r="I155" s="17" t="str">
        <f>IF(OR(H155=0,H155=""),"",ROUNDUP(IF(H155&lt;E155,E155,H155)/D155,0)*D155)</f>
        <v/>
      </c>
      <c r="J155" s="18" t="str">
        <f>IF(OR(I155="",I155=0),"",ROUND(ROUND(F155*I155,2)*((100-G155)/100),2))</f>
        <v/>
      </c>
      <c r="K155" s="4"/>
    </row>
    <row r="156" spans="1:11" x14ac:dyDescent="0.35">
      <c r="A156" s="4" t="s">
        <v>326</v>
      </c>
      <c r="B156" s="4" t="s">
        <v>327</v>
      </c>
      <c r="C156" s="4" t="s">
        <v>24</v>
      </c>
      <c r="D156" s="17">
        <v>6</v>
      </c>
      <c r="F156" s="18"/>
      <c r="H156" s="22"/>
      <c r="I156" s="17" t="str">
        <f>IF(OR(H156=0,H156=""),"",ROUNDUP(IF(H156&lt;E156,E156,H156)/D156,0)*D156)</f>
        <v/>
      </c>
      <c r="J156" s="18" t="str">
        <f>IF(OR(I156="",I156=0),"",ROUND(ROUND(F156*I156,2)*((100-G156)/100),2))</f>
        <v/>
      </c>
      <c r="K156" s="4"/>
    </row>
    <row r="157" spans="1:11" x14ac:dyDescent="0.35">
      <c r="A157" s="4" t="s">
        <v>328</v>
      </c>
      <c r="B157" s="4" t="s">
        <v>329</v>
      </c>
      <c r="C157" s="4"/>
      <c r="D157" s="17">
        <v>1</v>
      </c>
      <c r="F157" s="18"/>
      <c r="H157" s="22"/>
      <c r="I157" s="17" t="str">
        <f>IF(OR(H157=0,H157=""),"",ROUNDUP(IF(H157&lt;E157,E157,H157)/D157,0)*D157)</f>
        <v/>
      </c>
      <c r="J157" s="18" t="str">
        <f>IF(OR(I157="",I157=0),"",ROUND(ROUND(F157*I157,2)*((100-G157)/100),2))</f>
        <v/>
      </c>
      <c r="K157" s="4"/>
    </row>
    <row r="158" spans="1:11" x14ac:dyDescent="0.35">
      <c r="A158" s="4" t="s">
        <v>330</v>
      </c>
      <c r="B158" s="4" t="s">
        <v>331</v>
      </c>
      <c r="C158" s="4" t="s">
        <v>24</v>
      </c>
      <c r="D158" s="17">
        <v>6</v>
      </c>
      <c r="F158" s="18"/>
      <c r="H158" s="22"/>
      <c r="I158" s="17" t="str">
        <f>IF(OR(H158=0,H158=""),"",ROUNDUP(IF(H158&lt;E158,E158,H158)/D158,0)*D158)</f>
        <v/>
      </c>
      <c r="J158" s="18" t="str">
        <f>IF(OR(I158="",I158=0),"",ROUND(ROUND(F158*I158,2)*((100-G158)/100),2))</f>
        <v/>
      </c>
      <c r="K158" s="4"/>
    </row>
    <row r="159" spans="1:11" x14ac:dyDescent="0.35">
      <c r="A159" s="4" t="s">
        <v>332</v>
      </c>
      <c r="B159" s="4" t="s">
        <v>333</v>
      </c>
      <c r="C159" s="4" t="s">
        <v>24</v>
      </c>
      <c r="D159" s="17">
        <v>6</v>
      </c>
      <c r="F159" s="18"/>
      <c r="H159" s="22"/>
      <c r="I159" s="17" t="str">
        <f>IF(OR(H159=0,H159=""),"",ROUNDUP(IF(H159&lt;E159,E159,H159)/D159,0)*D159)</f>
        <v/>
      </c>
      <c r="J159" s="18" t="str">
        <f>IF(OR(I159="",I159=0),"",ROUND(ROUND(F159*I159,2)*((100-G159)/100),2))</f>
        <v/>
      </c>
      <c r="K159" s="4"/>
    </row>
    <row r="160" spans="1:11" x14ac:dyDescent="0.35">
      <c r="A160" s="4" t="s">
        <v>334</v>
      </c>
      <c r="B160" s="4" t="s">
        <v>335</v>
      </c>
      <c r="C160" s="4" t="s">
        <v>24</v>
      </c>
      <c r="D160" s="17">
        <v>6</v>
      </c>
      <c r="F160" s="18"/>
      <c r="H160" s="22"/>
      <c r="I160" s="17" t="str">
        <f>IF(OR(H160=0,H160=""),"",ROUNDUP(IF(H160&lt;E160,E160,H160)/D160,0)*D160)</f>
        <v/>
      </c>
      <c r="J160" s="18" t="str">
        <f>IF(OR(I160="",I160=0),"",ROUND(ROUND(F160*I160,2)*((100-G160)/100),2))</f>
        <v/>
      </c>
      <c r="K160" s="4"/>
    </row>
    <row r="161" spans="1:11" x14ac:dyDescent="0.35">
      <c r="A161" s="4" t="s">
        <v>336</v>
      </c>
      <c r="B161" s="4" t="s">
        <v>337</v>
      </c>
      <c r="C161" s="4" t="s">
        <v>24</v>
      </c>
      <c r="D161" s="17">
        <v>6</v>
      </c>
      <c r="F161" s="18"/>
      <c r="H161" s="22"/>
      <c r="I161" s="17" t="str">
        <f>IF(OR(H161=0,H161=""),"",ROUNDUP(IF(H161&lt;E161,E161,H161)/D161,0)*D161)</f>
        <v/>
      </c>
      <c r="J161" s="18" t="str">
        <f>IF(OR(I161="",I161=0),"",ROUND(ROUND(F161*I161,2)*((100-G161)/100),2))</f>
        <v/>
      </c>
      <c r="K161" s="4"/>
    </row>
    <row r="162" spans="1:11" x14ac:dyDescent="0.35">
      <c r="A162" s="4" t="s">
        <v>338</v>
      </c>
      <c r="B162" s="4" t="s">
        <v>339</v>
      </c>
      <c r="C162" s="4" t="s">
        <v>24</v>
      </c>
      <c r="D162" s="17">
        <v>6</v>
      </c>
      <c r="F162" s="18"/>
      <c r="H162" s="22"/>
      <c r="I162" s="17" t="str">
        <f>IF(OR(H162=0,H162=""),"",ROUNDUP(IF(H162&lt;E162,E162,H162)/D162,0)*D162)</f>
        <v/>
      </c>
      <c r="J162" s="18" t="str">
        <f>IF(OR(I162="",I162=0),"",ROUND(ROUND(F162*I162,2)*((100-G162)/100),2))</f>
        <v/>
      </c>
      <c r="K162" s="4"/>
    </row>
    <row r="163" spans="1:11" x14ac:dyDescent="0.35">
      <c r="A163" s="4" t="s">
        <v>340</v>
      </c>
      <c r="B163" s="4" t="s">
        <v>341</v>
      </c>
      <c r="C163" s="4" t="s">
        <v>24</v>
      </c>
      <c r="D163" s="17">
        <v>6</v>
      </c>
      <c r="F163" s="18"/>
      <c r="H163" s="22"/>
      <c r="I163" s="17" t="str">
        <f>IF(OR(H163=0,H163=""),"",ROUNDUP(IF(H163&lt;E163,E163,H163)/D163,0)*D163)</f>
        <v/>
      </c>
      <c r="J163" s="18" t="str">
        <f>IF(OR(I163="",I163=0),"",ROUND(ROUND(F163*I163,2)*((100-G163)/100),2))</f>
        <v/>
      </c>
      <c r="K163" s="4"/>
    </row>
    <row r="164" spans="1:11" x14ac:dyDescent="0.35">
      <c r="A164" s="4" t="s">
        <v>342</v>
      </c>
      <c r="B164" s="4" t="s">
        <v>343</v>
      </c>
      <c r="C164" s="4" t="s">
        <v>24</v>
      </c>
      <c r="D164" s="17">
        <v>6</v>
      </c>
      <c r="F164" s="18"/>
      <c r="H164" s="22"/>
      <c r="I164" s="17" t="str">
        <f>IF(OR(H164=0,H164=""),"",ROUNDUP(IF(H164&lt;E164,E164,H164)/D164,0)*D164)</f>
        <v/>
      </c>
      <c r="J164" s="18" t="str">
        <f>IF(OR(I164="",I164=0),"",ROUND(ROUND(F164*I164,2)*((100-G164)/100),2))</f>
        <v/>
      </c>
      <c r="K164" s="4"/>
    </row>
    <row r="165" spans="1:11" x14ac:dyDescent="0.35">
      <c r="A165" s="4" t="s">
        <v>344</v>
      </c>
      <c r="B165" s="4" t="s">
        <v>345</v>
      </c>
      <c r="C165" s="4" t="s">
        <v>24</v>
      </c>
      <c r="D165" s="17">
        <v>6</v>
      </c>
      <c r="F165" s="18"/>
      <c r="H165" s="22"/>
      <c r="I165" s="17" t="str">
        <f>IF(OR(H165=0,H165=""),"",ROUNDUP(IF(H165&lt;E165,E165,H165)/D165,0)*D165)</f>
        <v/>
      </c>
      <c r="J165" s="18" t="str">
        <f>IF(OR(I165="",I165=0),"",ROUND(ROUND(F165*I165,2)*((100-G165)/100),2))</f>
        <v/>
      </c>
      <c r="K165" s="4"/>
    </row>
    <row r="166" spans="1:11" x14ac:dyDescent="0.35">
      <c r="A166" s="4" t="s">
        <v>346</v>
      </c>
      <c r="B166" s="4" t="s">
        <v>347</v>
      </c>
      <c r="C166" s="4" t="s">
        <v>24</v>
      </c>
      <c r="D166" s="17">
        <v>6</v>
      </c>
      <c r="F166" s="18"/>
      <c r="H166" s="22"/>
      <c r="I166" s="17" t="str">
        <f>IF(OR(H166=0,H166=""),"",ROUNDUP(IF(H166&lt;E166,E166,H166)/D166,0)*D166)</f>
        <v/>
      </c>
      <c r="J166" s="18" t="str">
        <f>IF(OR(I166="",I166=0),"",ROUND(ROUND(F166*I166,2)*((100-G166)/100),2))</f>
        <v/>
      </c>
      <c r="K166" s="4"/>
    </row>
    <row r="167" spans="1:11" x14ac:dyDescent="0.35">
      <c r="A167" s="4" t="s">
        <v>348</v>
      </c>
      <c r="B167" s="4" t="s">
        <v>349</v>
      </c>
      <c r="C167" s="4" t="s">
        <v>24</v>
      </c>
      <c r="D167" s="17">
        <v>6</v>
      </c>
      <c r="F167" s="18"/>
      <c r="H167" s="22"/>
      <c r="I167" s="17" t="str">
        <f>IF(OR(H167=0,H167=""),"",ROUNDUP(IF(H167&lt;E167,E167,H167)/D167,0)*D167)</f>
        <v/>
      </c>
      <c r="J167" s="18" t="str">
        <f>IF(OR(I167="",I167=0),"",ROUND(ROUND(F167*I167,2)*((100-G167)/100),2))</f>
        <v/>
      </c>
      <c r="K167" s="4"/>
    </row>
    <row r="168" spans="1:11" x14ac:dyDescent="0.35">
      <c r="A168" s="4" t="s">
        <v>350</v>
      </c>
      <c r="B168" s="4" t="s">
        <v>351</v>
      </c>
      <c r="C168" s="4" t="s">
        <v>24</v>
      </c>
      <c r="D168" s="17">
        <v>6</v>
      </c>
      <c r="F168" s="18"/>
      <c r="H168" s="22"/>
      <c r="I168" s="17" t="str">
        <f>IF(OR(H168=0,H168=""),"",ROUNDUP(IF(H168&lt;E168,E168,H168)/D168,0)*D168)</f>
        <v/>
      </c>
      <c r="J168" s="18" t="str">
        <f>IF(OR(I168="",I168=0),"",ROUND(ROUND(F168*I168,2)*((100-G168)/100),2))</f>
        <v/>
      </c>
      <c r="K168" s="4"/>
    </row>
    <row r="169" spans="1:11" x14ac:dyDescent="0.35">
      <c r="A169" s="4" t="s">
        <v>352</v>
      </c>
      <c r="B169" s="4" t="s">
        <v>353</v>
      </c>
      <c r="C169" s="4" t="s">
        <v>24</v>
      </c>
      <c r="D169" s="17">
        <v>6</v>
      </c>
      <c r="F169" s="18"/>
      <c r="H169" s="22"/>
      <c r="I169" s="17" t="str">
        <f>IF(OR(H169=0,H169=""),"",ROUNDUP(IF(H169&lt;E169,E169,H169)/D169,0)*D169)</f>
        <v/>
      </c>
      <c r="J169" s="18" t="str">
        <f>IF(OR(I169="",I169=0),"",ROUND(ROUND(F169*I169,2)*((100-G169)/100),2))</f>
        <v/>
      </c>
      <c r="K169" s="4"/>
    </row>
    <row r="170" spans="1:11" x14ac:dyDescent="0.35">
      <c r="A170" s="4" t="s">
        <v>354</v>
      </c>
      <c r="B170" s="4" t="s">
        <v>355</v>
      </c>
      <c r="C170" s="4" t="s">
        <v>24</v>
      </c>
      <c r="D170" s="17">
        <v>6</v>
      </c>
      <c r="F170" s="18"/>
      <c r="H170" s="22"/>
      <c r="I170" s="17" t="str">
        <f>IF(OR(H170=0,H170=""),"",ROUNDUP(IF(H170&lt;E170,E170,H170)/D170,0)*D170)</f>
        <v/>
      </c>
      <c r="J170" s="18" t="str">
        <f>IF(OR(I170="",I170=0),"",ROUND(ROUND(F170*I170,2)*((100-G170)/100),2))</f>
        <v/>
      </c>
      <c r="K170" s="4"/>
    </row>
    <row r="171" spans="1:11" x14ac:dyDescent="0.35">
      <c r="A171" s="4" t="s">
        <v>356</v>
      </c>
      <c r="B171" s="4" t="s">
        <v>357</v>
      </c>
      <c r="C171" s="4" t="s">
        <v>24</v>
      </c>
      <c r="D171" s="17">
        <v>6</v>
      </c>
      <c r="F171" s="18"/>
      <c r="H171" s="22"/>
      <c r="I171" s="17" t="str">
        <f>IF(OR(H171=0,H171=""),"",ROUNDUP(IF(H171&lt;E171,E171,H171)/D171,0)*D171)</f>
        <v/>
      </c>
      <c r="J171" s="18" t="str">
        <f>IF(OR(I171="",I171=0),"",ROUND(ROUND(F171*I171,2)*((100-G171)/100),2))</f>
        <v/>
      </c>
      <c r="K171" s="4"/>
    </row>
    <row r="172" spans="1:11" x14ac:dyDescent="0.35">
      <c r="A172" s="4" t="s">
        <v>358</v>
      </c>
      <c r="B172" s="4" t="s">
        <v>359</v>
      </c>
      <c r="C172" s="4" t="s">
        <v>24</v>
      </c>
      <c r="D172" s="17">
        <v>6</v>
      </c>
      <c r="F172" s="18"/>
      <c r="H172" s="22"/>
      <c r="I172" s="17" t="str">
        <f>IF(OR(H172=0,H172=""),"",ROUNDUP(IF(H172&lt;E172,E172,H172)/D172,0)*D172)</f>
        <v/>
      </c>
      <c r="J172" s="18" t="str">
        <f>IF(OR(I172="",I172=0),"",ROUND(ROUND(F172*I172,2)*((100-G172)/100),2))</f>
        <v/>
      </c>
      <c r="K172" s="4"/>
    </row>
    <row r="173" spans="1:11" x14ac:dyDescent="0.35">
      <c r="A173" s="4" t="s">
        <v>360</v>
      </c>
      <c r="B173" s="4" t="s">
        <v>361</v>
      </c>
      <c r="C173" s="4" t="s">
        <v>24</v>
      </c>
      <c r="D173" s="17">
        <v>6</v>
      </c>
      <c r="F173" s="18"/>
      <c r="H173" s="22"/>
      <c r="I173" s="17" t="str">
        <f>IF(OR(H173=0,H173=""),"",ROUNDUP(IF(H173&lt;E173,E173,H173)/D173,0)*D173)</f>
        <v/>
      </c>
      <c r="J173" s="18" t="str">
        <f>IF(OR(I173="",I173=0),"",ROUND(ROUND(F173*I173,2)*((100-G173)/100),2))</f>
        <v/>
      </c>
      <c r="K173" s="4"/>
    </row>
    <row r="174" spans="1:11" x14ac:dyDescent="0.35">
      <c r="A174" s="4" t="s">
        <v>362</v>
      </c>
      <c r="B174" s="4" t="s">
        <v>363</v>
      </c>
      <c r="C174" s="4" t="s">
        <v>24</v>
      </c>
      <c r="D174" s="17">
        <v>6</v>
      </c>
      <c r="F174" s="18"/>
      <c r="H174" s="22"/>
      <c r="I174" s="17" t="str">
        <f>IF(OR(H174=0,H174=""),"",ROUNDUP(IF(H174&lt;E174,E174,H174)/D174,0)*D174)</f>
        <v/>
      </c>
      <c r="J174" s="18" t="str">
        <f>IF(OR(I174="",I174=0),"",ROUND(ROUND(F174*I174,2)*((100-G174)/100),2))</f>
        <v/>
      </c>
      <c r="K174" s="4"/>
    </row>
    <row r="175" spans="1:11" x14ac:dyDescent="0.35">
      <c r="A175" s="4" t="s">
        <v>364</v>
      </c>
      <c r="B175" s="4" t="s">
        <v>365</v>
      </c>
      <c r="C175" s="4" t="s">
        <v>24</v>
      </c>
      <c r="D175" s="17">
        <v>6</v>
      </c>
      <c r="F175" s="18"/>
      <c r="H175" s="22"/>
      <c r="I175" s="17" t="str">
        <f>IF(OR(H175=0,H175=""),"",ROUNDUP(IF(H175&lt;E175,E175,H175)/D175,0)*D175)</f>
        <v/>
      </c>
      <c r="J175" s="18" t="str">
        <f>IF(OR(I175="",I175=0),"",ROUND(ROUND(F175*I175,2)*((100-G175)/100),2))</f>
        <v/>
      </c>
      <c r="K175" s="4"/>
    </row>
    <row r="176" spans="1:11" x14ac:dyDescent="0.35">
      <c r="A176" s="4" t="s">
        <v>366</v>
      </c>
      <c r="B176" s="4" t="s">
        <v>367</v>
      </c>
      <c r="C176" s="4" t="s">
        <v>24</v>
      </c>
      <c r="D176" s="17">
        <v>6</v>
      </c>
      <c r="F176" s="18"/>
      <c r="H176" s="22"/>
      <c r="I176" s="17" t="str">
        <f>IF(OR(H176=0,H176=""),"",ROUNDUP(IF(H176&lt;E176,E176,H176)/D176,0)*D176)</f>
        <v/>
      </c>
      <c r="J176" s="18" t="str">
        <f>IF(OR(I176="",I176=0),"",ROUND(ROUND(F176*I176,2)*((100-G176)/100),2))</f>
        <v/>
      </c>
      <c r="K176" s="4" t="s">
        <v>227</v>
      </c>
    </row>
    <row r="177" spans="1:11" x14ac:dyDescent="0.35">
      <c r="A177" s="4" t="s">
        <v>368</v>
      </c>
      <c r="B177" s="4" t="s">
        <v>369</v>
      </c>
      <c r="C177" s="4" t="s">
        <v>24</v>
      </c>
      <c r="D177" s="17">
        <v>6</v>
      </c>
      <c r="F177" s="18"/>
      <c r="H177" s="22"/>
      <c r="I177" s="17" t="str">
        <f>IF(OR(H177=0,H177=""),"",ROUNDUP(IF(H177&lt;E177,E177,H177)/D177,0)*D177)</f>
        <v/>
      </c>
      <c r="J177" s="18" t="str">
        <f>IF(OR(I177="",I177=0),"",ROUND(ROUND(F177*I177,2)*((100-G177)/100),2))</f>
        <v/>
      </c>
      <c r="K177" s="4"/>
    </row>
    <row r="178" spans="1:11" x14ac:dyDescent="0.35">
      <c r="A178" s="4" t="s">
        <v>370</v>
      </c>
      <c r="B178" s="4" t="s">
        <v>371</v>
      </c>
      <c r="C178" s="4" t="s">
        <v>24</v>
      </c>
      <c r="D178" s="17">
        <v>6</v>
      </c>
      <c r="F178" s="18"/>
      <c r="H178" s="22"/>
      <c r="I178" s="17" t="str">
        <f>IF(OR(H178=0,H178=""),"",ROUNDUP(IF(H178&lt;E178,E178,H178)/D178,0)*D178)</f>
        <v/>
      </c>
      <c r="J178" s="18" t="str">
        <f>IF(OR(I178="",I178=0),"",ROUND(ROUND(F178*I178,2)*((100-G178)/100),2))</f>
        <v/>
      </c>
      <c r="K178" s="4"/>
    </row>
    <row r="179" spans="1:11" x14ac:dyDescent="0.35">
      <c r="A179" s="4" t="s">
        <v>372</v>
      </c>
      <c r="B179" s="4" t="s">
        <v>373</v>
      </c>
      <c r="C179" s="4" t="s">
        <v>24</v>
      </c>
      <c r="D179" s="17">
        <v>6</v>
      </c>
      <c r="F179" s="18"/>
      <c r="H179" s="22"/>
      <c r="I179" s="17" t="str">
        <f>IF(OR(H179=0,H179=""),"",ROUNDUP(IF(H179&lt;E179,E179,H179)/D179,0)*D179)</f>
        <v/>
      </c>
      <c r="J179" s="18" t="str">
        <f>IF(OR(I179="",I179=0),"",ROUND(ROUND(F179*I179,2)*((100-G179)/100),2))</f>
        <v/>
      </c>
      <c r="K179" s="4"/>
    </row>
    <row r="180" spans="1:11" x14ac:dyDescent="0.35">
      <c r="A180" s="4" t="s">
        <v>374</v>
      </c>
      <c r="B180" s="4" t="s">
        <v>375</v>
      </c>
      <c r="C180" s="4" t="s">
        <v>24</v>
      </c>
      <c r="D180" s="17">
        <v>6</v>
      </c>
      <c r="F180" s="18"/>
      <c r="H180" s="22"/>
      <c r="I180" s="17" t="str">
        <f>IF(OR(H180=0,H180=""),"",ROUNDUP(IF(H180&lt;E180,E180,H180)/D180,0)*D180)</f>
        <v/>
      </c>
      <c r="J180" s="18" t="str">
        <f>IF(OR(I180="",I180=0),"",ROUND(ROUND(F180*I180,2)*((100-G180)/100),2))</f>
        <v/>
      </c>
      <c r="K180" s="4"/>
    </row>
    <row r="181" spans="1:11" x14ac:dyDescent="0.35">
      <c r="A181" s="4" t="s">
        <v>376</v>
      </c>
      <c r="B181" s="4" t="s">
        <v>377</v>
      </c>
      <c r="C181" s="4" t="s">
        <v>24</v>
      </c>
      <c r="D181" s="17">
        <v>6</v>
      </c>
      <c r="F181" s="18"/>
      <c r="H181" s="22"/>
      <c r="I181" s="17" t="str">
        <f>IF(OR(H181=0,H181=""),"",ROUNDUP(IF(H181&lt;E181,E181,H181)/D181,0)*D181)</f>
        <v/>
      </c>
      <c r="J181" s="18" t="str">
        <f>IF(OR(I181="",I181=0),"",ROUND(ROUND(F181*I181,2)*((100-G181)/100),2))</f>
        <v/>
      </c>
      <c r="K181" s="4"/>
    </row>
    <row r="182" spans="1:11" x14ac:dyDescent="0.35">
      <c r="A182" s="4" t="s">
        <v>378</v>
      </c>
      <c r="B182" s="4" t="s">
        <v>379</v>
      </c>
      <c r="C182" s="4" t="s">
        <v>24</v>
      </c>
      <c r="D182" s="17">
        <v>6</v>
      </c>
      <c r="F182" s="18"/>
      <c r="H182" s="22"/>
      <c r="I182" s="17" t="str">
        <f>IF(OR(H182=0,H182=""),"",ROUNDUP(IF(H182&lt;E182,E182,H182)/D182,0)*D182)</f>
        <v/>
      </c>
      <c r="J182" s="18" t="str">
        <f>IF(OR(I182="",I182=0),"",ROUND(ROUND(F182*I182,2)*((100-G182)/100),2))</f>
        <v/>
      </c>
      <c r="K182" s="4"/>
    </row>
    <row r="183" spans="1:11" x14ac:dyDescent="0.35">
      <c r="A183" s="4" t="s">
        <v>380</v>
      </c>
      <c r="B183" s="4" t="s">
        <v>381</v>
      </c>
      <c r="C183" s="4" t="s">
        <v>24</v>
      </c>
      <c r="D183" s="17">
        <v>6</v>
      </c>
      <c r="F183" s="18"/>
      <c r="H183" s="22"/>
      <c r="I183" s="17" t="str">
        <f>IF(OR(H183=0,H183=""),"",ROUNDUP(IF(H183&lt;E183,E183,H183)/D183,0)*D183)</f>
        <v/>
      </c>
      <c r="J183" s="18" t="str">
        <f>IF(OR(I183="",I183=0),"",ROUND(ROUND(F183*I183,2)*((100-G183)/100),2))</f>
        <v/>
      </c>
      <c r="K183" s="4"/>
    </row>
    <row r="184" spans="1:11" x14ac:dyDescent="0.35">
      <c r="A184" s="4" t="s">
        <v>382</v>
      </c>
      <c r="B184" s="4" t="s">
        <v>383</v>
      </c>
      <c r="C184" s="4" t="s">
        <v>24</v>
      </c>
      <c r="D184" s="17">
        <v>6</v>
      </c>
      <c r="F184" s="18"/>
      <c r="H184" s="22"/>
      <c r="I184" s="17" t="str">
        <f>IF(OR(H184=0,H184=""),"",ROUNDUP(IF(H184&lt;E184,E184,H184)/D184,0)*D184)</f>
        <v/>
      </c>
      <c r="J184" s="18" t="str">
        <f>IF(OR(I184="",I184=0),"",ROUND(ROUND(F184*I184,2)*((100-G184)/100),2))</f>
        <v/>
      </c>
      <c r="K184" s="4"/>
    </row>
    <row r="185" spans="1:11" x14ac:dyDescent="0.35">
      <c r="A185" s="4" t="s">
        <v>384</v>
      </c>
      <c r="B185" s="4" t="s">
        <v>385</v>
      </c>
      <c r="C185" s="4" t="s">
        <v>24</v>
      </c>
      <c r="D185" s="17">
        <v>6</v>
      </c>
      <c r="F185" s="18"/>
      <c r="H185" s="22"/>
      <c r="I185" s="17" t="str">
        <f>IF(OR(H185=0,H185=""),"",ROUNDUP(IF(H185&lt;E185,E185,H185)/D185,0)*D185)</f>
        <v/>
      </c>
      <c r="J185" s="18" t="str">
        <f>IF(OR(I185="",I185=0),"",ROUND(ROUND(F185*I185,2)*((100-G185)/100),2))</f>
        <v/>
      </c>
      <c r="K185" s="4"/>
    </row>
    <row r="186" spans="1:11" x14ac:dyDescent="0.35">
      <c r="A186" s="4" t="s">
        <v>386</v>
      </c>
      <c r="B186" s="4" t="s">
        <v>387</v>
      </c>
      <c r="C186" s="4" t="s">
        <v>24</v>
      </c>
      <c r="D186" s="17">
        <v>6</v>
      </c>
      <c r="F186" s="18"/>
      <c r="H186" s="22"/>
      <c r="I186" s="17" t="str">
        <f>IF(OR(H186=0,H186=""),"",ROUNDUP(IF(H186&lt;E186,E186,H186)/D186,0)*D186)</f>
        <v/>
      </c>
      <c r="J186" s="18" t="str">
        <f>IF(OR(I186="",I186=0),"",ROUND(ROUND(F186*I186,2)*((100-G186)/100),2))</f>
        <v/>
      </c>
      <c r="K186" s="4"/>
    </row>
    <row r="187" spans="1:11" x14ac:dyDescent="0.35">
      <c r="A187" s="4" t="s">
        <v>388</v>
      </c>
      <c r="B187" s="4" t="s">
        <v>389</v>
      </c>
      <c r="C187" s="4" t="s">
        <v>24</v>
      </c>
      <c r="D187" s="17">
        <v>6</v>
      </c>
      <c r="F187" s="18"/>
      <c r="H187" s="22"/>
      <c r="I187" s="17" t="str">
        <f>IF(OR(H187=0,H187=""),"",ROUNDUP(IF(H187&lt;E187,E187,H187)/D187,0)*D187)</f>
        <v/>
      </c>
      <c r="J187" s="18" t="str">
        <f>IF(OR(I187="",I187=0),"",ROUND(ROUND(F187*I187,2)*((100-G187)/100),2))</f>
        <v/>
      </c>
      <c r="K187" s="4"/>
    </row>
    <row r="188" spans="1:11" x14ac:dyDescent="0.35">
      <c r="A188" s="4" t="s">
        <v>390</v>
      </c>
      <c r="B188" s="4" t="s">
        <v>391</v>
      </c>
      <c r="C188" s="4" t="s">
        <v>24</v>
      </c>
      <c r="D188" s="17">
        <v>6</v>
      </c>
      <c r="F188" s="18"/>
      <c r="H188" s="22"/>
      <c r="I188" s="17" t="str">
        <f>IF(OR(H188=0,H188=""),"",ROUNDUP(IF(H188&lt;E188,E188,H188)/D188,0)*D188)</f>
        <v/>
      </c>
      <c r="J188" s="18" t="str">
        <f>IF(OR(I188="",I188=0),"",ROUND(ROUND(F188*I188,2)*((100-G188)/100),2))</f>
        <v/>
      </c>
      <c r="K188" s="4"/>
    </row>
    <row r="189" spans="1:11" x14ac:dyDescent="0.35">
      <c r="A189" s="4" t="s">
        <v>392</v>
      </c>
      <c r="B189" s="4" t="s">
        <v>393</v>
      </c>
      <c r="C189" s="4" t="s">
        <v>24</v>
      </c>
      <c r="D189" s="17">
        <v>6</v>
      </c>
      <c r="F189" s="18"/>
      <c r="H189" s="22"/>
      <c r="I189" s="17" t="str">
        <f>IF(OR(H189=0,H189=""),"",ROUNDUP(IF(H189&lt;E189,E189,H189)/D189,0)*D189)</f>
        <v/>
      </c>
      <c r="J189" s="18" t="str">
        <f>IF(OR(I189="",I189=0),"",ROUND(ROUND(F189*I189,2)*((100-G189)/100),2))</f>
        <v/>
      </c>
      <c r="K189" s="4"/>
    </row>
    <row r="190" spans="1:11" x14ac:dyDescent="0.35">
      <c r="A190" s="4" t="s">
        <v>394</v>
      </c>
      <c r="B190" s="4" t="s">
        <v>395</v>
      </c>
      <c r="C190" s="4" t="s">
        <v>24</v>
      </c>
      <c r="D190" s="17">
        <v>6</v>
      </c>
      <c r="F190" s="18"/>
      <c r="H190" s="22"/>
      <c r="I190" s="17" t="str">
        <f>IF(OR(H190=0,H190=""),"",ROUNDUP(IF(H190&lt;E190,E190,H190)/D190,0)*D190)</f>
        <v/>
      </c>
      <c r="J190" s="18" t="str">
        <f>IF(OR(I190="",I190=0),"",ROUND(ROUND(F190*I190,2)*((100-G190)/100),2))</f>
        <v/>
      </c>
      <c r="K190" s="4"/>
    </row>
    <row r="191" spans="1:11" x14ac:dyDescent="0.35">
      <c r="A191" s="4" t="s">
        <v>396</v>
      </c>
      <c r="B191" s="4" t="s">
        <v>397</v>
      </c>
      <c r="C191" s="4" t="s">
        <v>24</v>
      </c>
      <c r="D191" s="17">
        <v>6</v>
      </c>
      <c r="F191" s="18"/>
      <c r="H191" s="22"/>
      <c r="I191" s="17" t="str">
        <f>IF(OR(H191=0,H191=""),"",ROUNDUP(IF(H191&lt;E191,E191,H191)/D191,0)*D191)</f>
        <v/>
      </c>
      <c r="J191" s="18" t="str">
        <f>IF(OR(I191="",I191=0),"",ROUND(ROUND(F191*I191,2)*((100-G191)/100),2))</f>
        <v/>
      </c>
      <c r="K191" s="4"/>
    </row>
    <row r="192" spans="1:11" x14ac:dyDescent="0.35">
      <c r="A192" s="4" t="s">
        <v>398</v>
      </c>
      <c r="B192" s="4" t="s">
        <v>399</v>
      </c>
      <c r="C192" s="4" t="s">
        <v>24</v>
      </c>
      <c r="D192" s="17">
        <v>6</v>
      </c>
      <c r="F192" s="18"/>
      <c r="H192" s="22"/>
      <c r="I192" s="17" t="str">
        <f>IF(OR(H192=0,H192=""),"",ROUNDUP(IF(H192&lt;E192,E192,H192)/D192,0)*D192)</f>
        <v/>
      </c>
      <c r="J192" s="18" t="str">
        <f>IF(OR(I192="",I192=0),"",ROUND(ROUND(F192*I192,2)*((100-G192)/100),2))</f>
        <v/>
      </c>
      <c r="K192" s="4"/>
    </row>
    <row r="193" spans="1:11" x14ac:dyDescent="0.35">
      <c r="A193" s="4" t="s">
        <v>400</v>
      </c>
      <c r="B193" s="4" t="s">
        <v>401</v>
      </c>
      <c r="C193" s="4" t="s">
        <v>24</v>
      </c>
      <c r="D193" s="17">
        <v>6</v>
      </c>
      <c r="F193" s="18"/>
      <c r="H193" s="22"/>
      <c r="I193" s="17" t="str">
        <f>IF(OR(H193=0,H193=""),"",ROUNDUP(IF(H193&lt;E193,E193,H193)/D193,0)*D193)</f>
        <v/>
      </c>
      <c r="J193" s="18" t="str">
        <f>IF(OR(I193="",I193=0),"",ROUND(ROUND(F193*I193,2)*((100-G193)/100),2))</f>
        <v/>
      </c>
      <c r="K193" s="4"/>
    </row>
    <row r="194" spans="1:11" x14ac:dyDescent="0.35">
      <c r="A194" s="4" t="s">
        <v>402</v>
      </c>
      <c r="B194" s="4" t="s">
        <v>403</v>
      </c>
      <c r="C194" s="4" t="s">
        <v>24</v>
      </c>
      <c r="D194" s="17">
        <v>6</v>
      </c>
      <c r="F194" s="18"/>
      <c r="H194" s="22"/>
      <c r="I194" s="17" t="str">
        <f>IF(OR(H194=0,H194=""),"",ROUNDUP(IF(H194&lt;E194,E194,H194)/D194,0)*D194)</f>
        <v/>
      </c>
      <c r="J194" s="18" t="str">
        <f>IF(OR(I194="",I194=0),"",ROUND(ROUND(F194*I194,2)*((100-G194)/100),2))</f>
        <v/>
      </c>
      <c r="K194" s="4"/>
    </row>
    <row r="195" spans="1:11" x14ac:dyDescent="0.35">
      <c r="A195" s="4" t="s">
        <v>404</v>
      </c>
      <c r="B195" s="4" t="s">
        <v>405</v>
      </c>
      <c r="C195" s="4" t="s">
        <v>24</v>
      </c>
      <c r="D195" s="17">
        <v>6</v>
      </c>
      <c r="F195" s="18"/>
      <c r="H195" s="22"/>
      <c r="I195" s="17" t="str">
        <f>IF(OR(H195=0,H195=""),"",ROUNDUP(IF(H195&lt;E195,E195,H195)/D195,0)*D195)</f>
        <v/>
      </c>
      <c r="J195" s="18" t="str">
        <f>IF(OR(I195="",I195=0),"",ROUND(ROUND(F195*I195,2)*((100-G195)/100),2))</f>
        <v/>
      </c>
      <c r="K195" s="4"/>
    </row>
    <row r="196" spans="1:11" x14ac:dyDescent="0.35">
      <c r="A196" s="4" t="s">
        <v>406</v>
      </c>
      <c r="B196" s="4" t="s">
        <v>407</v>
      </c>
      <c r="C196" s="4" t="s">
        <v>24</v>
      </c>
      <c r="D196" s="17">
        <v>6</v>
      </c>
      <c r="F196" s="18"/>
      <c r="H196" s="22"/>
      <c r="I196" s="17" t="str">
        <f>IF(OR(H196=0,H196=""),"",ROUNDUP(IF(H196&lt;E196,E196,H196)/D196,0)*D196)</f>
        <v/>
      </c>
      <c r="J196" s="18" t="str">
        <f>IF(OR(I196="",I196=0),"",ROUND(ROUND(F196*I196,2)*((100-G196)/100),2))</f>
        <v/>
      </c>
      <c r="K196" s="4"/>
    </row>
    <row r="197" spans="1:11" x14ac:dyDescent="0.35">
      <c r="A197" s="4" t="s">
        <v>408</v>
      </c>
      <c r="B197" s="4" t="s">
        <v>409</v>
      </c>
      <c r="C197" s="4" t="s">
        <v>24</v>
      </c>
      <c r="D197" s="17">
        <v>6</v>
      </c>
      <c r="F197" s="18"/>
      <c r="H197" s="22"/>
      <c r="I197" s="17" t="str">
        <f>IF(OR(H197=0,H197=""),"",ROUNDUP(IF(H197&lt;E197,E197,H197)/D197,0)*D197)</f>
        <v/>
      </c>
      <c r="J197" s="18" t="str">
        <f>IF(OR(I197="",I197=0),"",ROUND(ROUND(F197*I197,2)*((100-G197)/100),2))</f>
        <v/>
      </c>
      <c r="K197" s="4"/>
    </row>
    <row r="198" spans="1:11" x14ac:dyDescent="0.35">
      <c r="A198" s="4" t="s">
        <v>410</v>
      </c>
      <c r="B198" s="4" t="s">
        <v>411</v>
      </c>
      <c r="C198" s="4" t="s">
        <v>24</v>
      </c>
      <c r="D198" s="17">
        <v>6</v>
      </c>
      <c r="F198" s="18"/>
      <c r="H198" s="22"/>
      <c r="I198" s="17" t="str">
        <f>IF(OR(H198=0,H198=""),"",ROUNDUP(IF(H198&lt;E198,E198,H198)/D198,0)*D198)</f>
        <v/>
      </c>
      <c r="J198" s="18" t="str">
        <f>IF(OR(I198="",I198=0),"",ROUND(ROUND(F198*I198,2)*((100-G198)/100),2))</f>
        <v/>
      </c>
      <c r="K198" s="4"/>
    </row>
    <row r="199" spans="1:11" x14ac:dyDescent="0.35">
      <c r="A199" s="4" t="s">
        <v>412</v>
      </c>
      <c r="B199" s="4" t="s">
        <v>413</v>
      </c>
      <c r="C199" s="4" t="s">
        <v>24</v>
      </c>
      <c r="D199" s="17">
        <v>6</v>
      </c>
      <c r="F199" s="18"/>
      <c r="H199" s="22"/>
      <c r="I199" s="17" t="str">
        <f>IF(OR(H199=0,H199=""),"",ROUNDUP(IF(H199&lt;E199,E199,H199)/D199,0)*D199)</f>
        <v/>
      </c>
      <c r="J199" s="18" t="str">
        <f>IF(OR(I199="",I199=0),"",ROUND(ROUND(F199*I199,2)*((100-G199)/100),2))</f>
        <v/>
      </c>
      <c r="K199" s="4"/>
    </row>
    <row r="200" spans="1:11" x14ac:dyDescent="0.35">
      <c r="A200" s="4" t="s">
        <v>414</v>
      </c>
      <c r="B200" s="4" t="s">
        <v>415</v>
      </c>
      <c r="C200" s="4" t="s">
        <v>24</v>
      </c>
      <c r="D200" s="17">
        <v>6</v>
      </c>
      <c r="F200" s="18"/>
      <c r="H200" s="22"/>
      <c r="I200" s="17" t="str">
        <f>IF(OR(H200=0,H200=""),"",ROUNDUP(IF(H200&lt;E200,E200,H200)/D200,0)*D200)</f>
        <v/>
      </c>
      <c r="J200" s="18" t="str">
        <f>IF(OR(I200="",I200=0),"",ROUND(ROUND(F200*I200,2)*((100-G200)/100),2))</f>
        <v/>
      </c>
      <c r="K200" s="4"/>
    </row>
    <row r="201" spans="1:11" x14ac:dyDescent="0.35">
      <c r="A201" s="4" t="s">
        <v>416</v>
      </c>
      <c r="B201" s="4" t="s">
        <v>417</v>
      </c>
      <c r="C201" s="4" t="s">
        <v>24</v>
      </c>
      <c r="D201" s="17">
        <v>6</v>
      </c>
      <c r="F201" s="18"/>
      <c r="H201" s="22"/>
      <c r="I201" s="17" t="str">
        <f>IF(OR(H201=0,H201=""),"",ROUNDUP(IF(H201&lt;E201,E201,H201)/D201,0)*D201)</f>
        <v/>
      </c>
      <c r="J201" s="18" t="str">
        <f>IF(OR(I201="",I201=0),"",ROUND(ROUND(F201*I201,2)*((100-G201)/100),2))</f>
        <v/>
      </c>
      <c r="K201" s="4"/>
    </row>
    <row r="202" spans="1:11" x14ac:dyDescent="0.35">
      <c r="A202" s="4" t="s">
        <v>418</v>
      </c>
      <c r="B202" s="4" t="s">
        <v>419</v>
      </c>
      <c r="C202" s="4" t="s">
        <v>24</v>
      </c>
      <c r="D202" s="17">
        <v>6</v>
      </c>
      <c r="F202" s="18"/>
      <c r="H202" s="22"/>
      <c r="I202" s="17" t="str">
        <f>IF(OR(H202=0,H202=""),"",ROUNDUP(IF(H202&lt;E202,E202,H202)/D202,0)*D202)</f>
        <v/>
      </c>
      <c r="J202" s="18" t="str">
        <f>IF(OR(I202="",I202=0),"",ROUND(ROUND(F202*I202,2)*((100-G202)/100),2))</f>
        <v/>
      </c>
      <c r="K202" s="4"/>
    </row>
    <row r="203" spans="1:11" x14ac:dyDescent="0.35">
      <c r="A203" s="4" t="s">
        <v>420</v>
      </c>
      <c r="B203" s="4" t="s">
        <v>421</v>
      </c>
      <c r="C203" s="4" t="s">
        <v>24</v>
      </c>
      <c r="D203" s="17">
        <v>6</v>
      </c>
      <c r="F203" s="18"/>
      <c r="H203" s="22"/>
      <c r="I203" s="17" t="str">
        <f>IF(OR(H203=0,H203=""),"",ROUNDUP(IF(H203&lt;E203,E203,H203)/D203,0)*D203)</f>
        <v/>
      </c>
      <c r="J203" s="18" t="str">
        <f>IF(OR(I203="",I203=0),"",ROUND(ROUND(F203*I203,2)*((100-G203)/100),2))</f>
        <v/>
      </c>
      <c r="K203" s="4"/>
    </row>
    <row r="204" spans="1:11" x14ac:dyDescent="0.35">
      <c r="A204" s="4" t="s">
        <v>422</v>
      </c>
      <c r="B204" s="4" t="s">
        <v>423</v>
      </c>
      <c r="C204" s="4" t="s">
        <v>24</v>
      </c>
      <c r="D204" s="17">
        <v>6</v>
      </c>
      <c r="F204" s="18"/>
      <c r="H204" s="22"/>
      <c r="I204" s="17" t="str">
        <f>IF(OR(H204=0,H204=""),"",ROUNDUP(IF(H204&lt;E204,E204,H204)/D204,0)*D204)</f>
        <v/>
      </c>
      <c r="J204" s="18" t="str">
        <f>IF(OR(I204="",I204=0),"",ROUND(ROUND(F204*I204,2)*((100-G204)/100),2))</f>
        <v/>
      </c>
      <c r="K204" s="4"/>
    </row>
    <row r="205" spans="1:11" x14ac:dyDescent="0.35">
      <c r="A205" s="4" t="s">
        <v>424</v>
      </c>
      <c r="B205" s="4" t="s">
        <v>425</v>
      </c>
      <c r="C205" s="4" t="s">
        <v>24</v>
      </c>
      <c r="D205" s="17">
        <v>6</v>
      </c>
      <c r="F205" s="18"/>
      <c r="H205" s="22"/>
      <c r="I205" s="17" t="str">
        <f>IF(OR(H205=0,H205=""),"",ROUNDUP(IF(H205&lt;E205,E205,H205)/D205,0)*D205)</f>
        <v/>
      </c>
      <c r="J205" s="18" t="str">
        <f>IF(OR(I205="",I205=0),"",ROUND(ROUND(F205*I205,2)*((100-G205)/100),2))</f>
        <v/>
      </c>
      <c r="K205" s="4"/>
    </row>
    <row r="206" spans="1:11" x14ac:dyDescent="0.35">
      <c r="A206" s="4" t="s">
        <v>426</v>
      </c>
      <c r="B206" s="4" t="s">
        <v>427</v>
      </c>
      <c r="C206" s="4" t="s">
        <v>24</v>
      </c>
      <c r="D206" s="17">
        <v>6</v>
      </c>
      <c r="F206" s="18"/>
      <c r="H206" s="22"/>
      <c r="I206" s="17" t="str">
        <f>IF(OR(H206=0,H206=""),"",ROUNDUP(IF(H206&lt;E206,E206,H206)/D206,0)*D206)</f>
        <v/>
      </c>
      <c r="J206" s="18" t="str">
        <f>IF(OR(I206="",I206=0),"",ROUND(ROUND(F206*I206,2)*((100-G206)/100),2))</f>
        <v/>
      </c>
      <c r="K206" s="4"/>
    </row>
    <row r="207" spans="1:11" x14ac:dyDescent="0.35">
      <c r="A207" s="4" t="s">
        <v>428</v>
      </c>
      <c r="B207" s="4" t="s">
        <v>429</v>
      </c>
      <c r="C207" s="4" t="s">
        <v>24</v>
      </c>
      <c r="D207" s="17">
        <v>6</v>
      </c>
      <c r="F207" s="18"/>
      <c r="H207" s="22"/>
      <c r="I207" s="17" t="str">
        <f>IF(OR(H207=0,H207=""),"",ROUNDUP(IF(H207&lt;E207,E207,H207)/D207,0)*D207)</f>
        <v/>
      </c>
      <c r="J207" s="18" t="str">
        <f>IF(OR(I207="",I207=0),"",ROUND(ROUND(F207*I207,2)*((100-G207)/100),2))</f>
        <v/>
      </c>
      <c r="K207" s="4"/>
    </row>
    <row r="208" spans="1:11" x14ac:dyDescent="0.35">
      <c r="A208" s="4" t="s">
        <v>430</v>
      </c>
      <c r="B208" s="4" t="s">
        <v>431</v>
      </c>
      <c r="C208" s="4" t="s">
        <v>24</v>
      </c>
      <c r="D208" s="17">
        <v>6</v>
      </c>
      <c r="F208" s="18"/>
      <c r="H208" s="22"/>
      <c r="I208" s="17" t="str">
        <f>IF(OR(H208=0,H208=""),"",ROUNDUP(IF(H208&lt;E208,E208,H208)/D208,0)*D208)</f>
        <v/>
      </c>
      <c r="J208" s="18" t="str">
        <f>IF(OR(I208="",I208=0),"",ROUND(ROUND(F208*I208,2)*((100-G208)/100),2))</f>
        <v/>
      </c>
      <c r="K208" s="4"/>
    </row>
    <row r="209" spans="1:11" x14ac:dyDescent="0.35">
      <c r="A209" s="4" t="s">
        <v>432</v>
      </c>
      <c r="B209" s="4" t="s">
        <v>433</v>
      </c>
      <c r="C209" s="4" t="s">
        <v>24</v>
      </c>
      <c r="D209" s="17">
        <v>6</v>
      </c>
      <c r="F209" s="18"/>
      <c r="H209" s="22"/>
      <c r="I209" s="17" t="str">
        <f>IF(OR(H209=0,H209=""),"",ROUNDUP(IF(H209&lt;E209,E209,H209)/D209,0)*D209)</f>
        <v/>
      </c>
      <c r="J209" s="18" t="str">
        <f>IF(OR(I209="",I209=0),"",ROUND(ROUND(F209*I209,2)*((100-G209)/100),2))</f>
        <v/>
      </c>
      <c r="K209" s="4" t="s">
        <v>227</v>
      </c>
    </row>
    <row r="210" spans="1:11" x14ac:dyDescent="0.35">
      <c r="A210" s="4" t="s">
        <v>434</v>
      </c>
      <c r="B210" s="4" t="s">
        <v>435</v>
      </c>
      <c r="C210" s="4" t="s">
        <v>24</v>
      </c>
      <c r="D210" s="17">
        <v>6</v>
      </c>
      <c r="F210" s="18"/>
      <c r="H210" s="22"/>
      <c r="I210" s="17" t="str">
        <f>IF(OR(H210=0,H210=""),"",ROUNDUP(IF(H210&lt;E210,E210,H210)/D210,0)*D210)</f>
        <v/>
      </c>
      <c r="J210" s="18" t="str">
        <f>IF(OR(I210="",I210=0),"",ROUND(ROUND(F210*I210,2)*((100-G210)/100),2))</f>
        <v/>
      </c>
      <c r="K210" s="4"/>
    </row>
    <row r="211" spans="1:11" x14ac:dyDescent="0.35">
      <c r="A211" s="4" t="s">
        <v>436</v>
      </c>
      <c r="B211" s="4" t="s">
        <v>437</v>
      </c>
      <c r="C211" s="4" t="s">
        <v>24</v>
      </c>
      <c r="D211" s="17">
        <v>6</v>
      </c>
      <c r="F211" s="18"/>
      <c r="H211" s="22"/>
      <c r="I211" s="17" t="str">
        <f>IF(OR(H211=0,H211=""),"",ROUNDUP(IF(H211&lt;E211,E211,H211)/D211,0)*D211)</f>
        <v/>
      </c>
      <c r="J211" s="18" t="str">
        <f>IF(OR(I211="",I211=0),"",ROUND(ROUND(F211*I211,2)*((100-G211)/100),2))</f>
        <v/>
      </c>
      <c r="K211" s="4"/>
    </row>
    <row r="212" spans="1:11" x14ac:dyDescent="0.35">
      <c r="A212" s="4" t="s">
        <v>438</v>
      </c>
      <c r="B212" s="4" t="s">
        <v>439</v>
      </c>
      <c r="C212" s="4" t="s">
        <v>24</v>
      </c>
      <c r="D212" s="17">
        <v>6</v>
      </c>
      <c r="F212" s="18"/>
      <c r="H212" s="22"/>
      <c r="I212" s="17" t="str">
        <f>IF(OR(H212=0,H212=""),"",ROUNDUP(IF(H212&lt;E212,E212,H212)/D212,0)*D212)</f>
        <v/>
      </c>
      <c r="J212" s="18" t="str">
        <f>IF(OR(I212="",I212=0),"",ROUND(ROUND(F212*I212,2)*((100-G212)/100),2))</f>
        <v/>
      </c>
      <c r="K212" s="4"/>
    </row>
    <row r="213" spans="1:11" x14ac:dyDescent="0.35">
      <c r="A213" s="4" t="s">
        <v>440</v>
      </c>
      <c r="B213" s="4" t="s">
        <v>441</v>
      </c>
      <c r="C213" s="4" t="s">
        <v>24</v>
      </c>
      <c r="D213" s="17">
        <v>6</v>
      </c>
      <c r="F213" s="18"/>
      <c r="H213" s="22"/>
      <c r="I213" s="17" t="str">
        <f>IF(OR(H213=0,H213=""),"",ROUNDUP(IF(H213&lt;E213,E213,H213)/D213,0)*D213)</f>
        <v/>
      </c>
      <c r="J213" s="18" t="str">
        <f>IF(OR(I213="",I213=0),"",ROUND(ROUND(F213*I213,2)*((100-G213)/100),2))</f>
        <v/>
      </c>
      <c r="K213" s="4"/>
    </row>
    <row r="214" spans="1:11" x14ac:dyDescent="0.35">
      <c r="A214" s="4" t="s">
        <v>442</v>
      </c>
      <c r="B214" s="4" t="s">
        <v>443</v>
      </c>
      <c r="C214" s="4" t="s">
        <v>24</v>
      </c>
      <c r="D214" s="17">
        <v>6</v>
      </c>
      <c r="F214" s="18"/>
      <c r="H214" s="22"/>
      <c r="I214" s="17" t="str">
        <f>IF(OR(H214=0,H214=""),"",ROUNDUP(IF(H214&lt;E214,E214,H214)/D214,0)*D214)</f>
        <v/>
      </c>
      <c r="J214" s="18" t="str">
        <f>IF(OR(I214="",I214=0),"",ROUND(ROUND(F214*I214,2)*((100-G214)/100),2))</f>
        <v/>
      </c>
      <c r="K214" s="4"/>
    </row>
    <row r="215" spans="1:11" x14ac:dyDescent="0.35">
      <c r="A215" s="4" t="s">
        <v>444</v>
      </c>
      <c r="B215" s="4" t="s">
        <v>445</v>
      </c>
      <c r="C215" s="4" t="s">
        <v>24</v>
      </c>
      <c r="D215" s="17">
        <v>6</v>
      </c>
      <c r="F215" s="18"/>
      <c r="H215" s="22"/>
      <c r="I215" s="17" t="str">
        <f>IF(OR(H215=0,H215=""),"",ROUNDUP(IF(H215&lt;E215,E215,H215)/D215,0)*D215)</f>
        <v/>
      </c>
      <c r="J215" s="18" t="str">
        <f>IF(OR(I215="",I215=0),"",ROUND(ROUND(F215*I215,2)*((100-G215)/100),2))</f>
        <v/>
      </c>
      <c r="K215" s="4"/>
    </row>
    <row r="216" spans="1:11" x14ac:dyDescent="0.35">
      <c r="A216" s="4" t="s">
        <v>446</v>
      </c>
      <c r="B216" s="4" t="s">
        <v>447</v>
      </c>
      <c r="C216" s="4" t="s">
        <v>24</v>
      </c>
      <c r="D216" s="17">
        <v>6</v>
      </c>
      <c r="F216" s="18"/>
      <c r="H216" s="22"/>
      <c r="I216" s="17" t="str">
        <f>IF(OR(H216=0,H216=""),"",ROUNDUP(IF(H216&lt;E216,E216,H216)/D216,0)*D216)</f>
        <v/>
      </c>
      <c r="J216" s="18" t="str">
        <f>IF(OR(I216="",I216=0),"",ROUND(ROUND(F216*I216,2)*((100-G216)/100),2))</f>
        <v/>
      </c>
      <c r="K216" s="4"/>
    </row>
    <row r="217" spans="1:11" x14ac:dyDescent="0.35">
      <c r="A217" s="4" t="s">
        <v>448</v>
      </c>
      <c r="B217" s="4" t="s">
        <v>449</v>
      </c>
      <c r="C217" s="4" t="s">
        <v>24</v>
      </c>
      <c r="D217" s="17">
        <v>6</v>
      </c>
      <c r="F217" s="18"/>
      <c r="H217" s="22"/>
      <c r="I217" s="17" t="str">
        <f>IF(OR(H217=0,H217=""),"",ROUNDUP(IF(H217&lt;E217,E217,H217)/D217,0)*D217)</f>
        <v/>
      </c>
      <c r="J217" s="18" t="str">
        <f>IF(OR(I217="",I217=0),"",ROUND(ROUND(F217*I217,2)*((100-G217)/100),2))</f>
        <v/>
      </c>
      <c r="K217" s="4"/>
    </row>
    <row r="218" spans="1:11" x14ac:dyDescent="0.35">
      <c r="A218" s="4" t="s">
        <v>450</v>
      </c>
      <c r="B218" s="4" t="s">
        <v>451</v>
      </c>
      <c r="C218" s="4" t="s">
        <v>158</v>
      </c>
      <c r="D218" s="17">
        <v>6</v>
      </c>
      <c r="F218" s="18"/>
      <c r="H218" s="22"/>
      <c r="I218" s="17" t="str">
        <f>IF(OR(H218=0,H218=""),"",ROUNDUP(IF(H218&lt;E218,E218,H218)/D218,0)*D218)</f>
        <v/>
      </c>
      <c r="J218" s="18" t="str">
        <f>IF(OR(I218="",I218=0),"",ROUND(ROUND(F218*I218,2)*((100-G218)/100),2))</f>
        <v/>
      </c>
      <c r="K218" s="4"/>
    </row>
    <row r="219" spans="1:11" x14ac:dyDescent="0.35">
      <c r="A219" s="4" t="s">
        <v>452</v>
      </c>
      <c r="B219" s="4" t="s">
        <v>453</v>
      </c>
      <c r="C219" s="4" t="s">
        <v>158</v>
      </c>
      <c r="D219" s="17">
        <v>12</v>
      </c>
      <c r="F219" s="18"/>
      <c r="H219" s="22"/>
      <c r="I219" s="17" t="str">
        <f>IF(OR(H219=0,H219=""),"",ROUNDUP(IF(H219&lt;E219,E219,H219)/D219,0)*D219)</f>
        <v/>
      </c>
      <c r="J219" s="18" t="str">
        <f>IF(OR(I219="",I219=0),"",ROUND(ROUND(F219*I219,2)*((100-G219)/100),2))</f>
        <v/>
      </c>
      <c r="K219" s="4"/>
    </row>
    <row r="220" spans="1:11" x14ac:dyDescent="0.35">
      <c r="A220" s="4" t="s">
        <v>454</v>
      </c>
      <c r="B220" s="4" t="s">
        <v>455</v>
      </c>
      <c r="C220" s="4" t="s">
        <v>158</v>
      </c>
      <c r="D220" s="17">
        <v>6</v>
      </c>
      <c r="F220" s="18"/>
      <c r="H220" s="22"/>
      <c r="I220" s="17" t="str">
        <f>IF(OR(H220=0,H220=""),"",ROUNDUP(IF(H220&lt;E220,E220,H220)/D220,0)*D220)</f>
        <v/>
      </c>
      <c r="J220" s="18" t="str">
        <f>IF(OR(I220="",I220=0),"",ROUND(ROUND(F220*I220,2)*((100-G220)/100),2))</f>
        <v/>
      </c>
      <c r="K220" s="4"/>
    </row>
    <row r="221" spans="1:11" x14ac:dyDescent="0.35">
      <c r="A221" s="4" t="s">
        <v>456</v>
      </c>
      <c r="B221" s="4" t="s">
        <v>457</v>
      </c>
      <c r="C221" s="4" t="s">
        <v>158</v>
      </c>
      <c r="D221" s="17">
        <v>12</v>
      </c>
      <c r="F221" s="18"/>
      <c r="H221" s="22"/>
      <c r="I221" s="17" t="str">
        <f>IF(OR(H221=0,H221=""),"",ROUNDUP(IF(H221&lt;E221,E221,H221)/D221,0)*D221)</f>
        <v/>
      </c>
      <c r="J221" s="18" t="str">
        <f>IF(OR(I221="",I221=0),"",ROUND(ROUND(F221*I221,2)*((100-G221)/100),2))</f>
        <v/>
      </c>
      <c r="K221" s="4"/>
    </row>
    <row r="222" spans="1:11" x14ac:dyDescent="0.35">
      <c r="A222" s="4" t="s">
        <v>458</v>
      </c>
      <c r="B222" s="4" t="s">
        <v>459</v>
      </c>
      <c r="C222" s="4" t="s">
        <v>158</v>
      </c>
      <c r="D222" s="17">
        <v>12</v>
      </c>
      <c r="F222" s="18"/>
      <c r="H222" s="22"/>
      <c r="I222" s="17" t="str">
        <f>IF(OR(H222=0,H222=""),"",ROUNDUP(IF(H222&lt;E222,E222,H222)/D222,0)*D222)</f>
        <v/>
      </c>
      <c r="J222" s="18" t="str">
        <f>IF(OR(I222="",I222=0),"",ROUND(ROUND(F222*I222,2)*((100-G222)/100),2))</f>
        <v/>
      </c>
      <c r="K222" s="4"/>
    </row>
    <row r="223" spans="1:11" x14ac:dyDescent="0.35">
      <c r="A223" s="4" t="s">
        <v>460</v>
      </c>
      <c r="B223" s="4" t="s">
        <v>461</v>
      </c>
      <c r="C223" s="4" t="s">
        <v>158</v>
      </c>
      <c r="D223" s="17">
        <v>12</v>
      </c>
      <c r="F223" s="18"/>
      <c r="H223" s="22"/>
      <c r="I223" s="17" t="str">
        <f>IF(OR(H223=0,H223=""),"",ROUNDUP(IF(H223&lt;E223,E223,H223)/D223,0)*D223)</f>
        <v/>
      </c>
      <c r="J223" s="18" t="str">
        <f>IF(OR(I223="",I223=0),"",ROUND(ROUND(F223*I223,2)*((100-G223)/100),2))</f>
        <v/>
      </c>
      <c r="K223" s="4"/>
    </row>
    <row r="224" spans="1:11" x14ac:dyDescent="0.35">
      <c r="A224" s="4" t="s">
        <v>462</v>
      </c>
      <c r="B224" s="4" t="s">
        <v>463</v>
      </c>
      <c r="C224" s="4" t="s">
        <v>158</v>
      </c>
      <c r="D224" s="17">
        <v>12</v>
      </c>
      <c r="F224" s="18"/>
      <c r="H224" s="22"/>
      <c r="I224" s="17" t="str">
        <f>IF(OR(H224=0,H224=""),"",ROUNDUP(IF(H224&lt;E224,E224,H224)/D224,0)*D224)</f>
        <v/>
      </c>
      <c r="J224" s="18" t="str">
        <f>IF(OR(I224="",I224=0),"",ROUND(ROUND(F224*I224,2)*((100-G224)/100),2))</f>
        <v/>
      </c>
      <c r="K224" s="4" t="s">
        <v>96</v>
      </c>
    </row>
    <row r="225" spans="1:11" x14ac:dyDescent="0.35">
      <c r="A225" s="4" t="s">
        <v>464</v>
      </c>
      <c r="B225" s="4" t="s">
        <v>465</v>
      </c>
      <c r="C225" s="4" t="s">
        <v>158</v>
      </c>
      <c r="D225" s="17">
        <v>12</v>
      </c>
      <c r="F225" s="18"/>
      <c r="H225" s="22"/>
      <c r="I225" s="17" t="str">
        <f>IF(OR(H225=0,H225=""),"",ROUNDUP(IF(H225&lt;E225,E225,H225)/D225,0)*D225)</f>
        <v/>
      </c>
      <c r="J225" s="18" t="str">
        <f>IF(OR(I225="",I225=0),"",ROUND(ROUND(F225*I225,2)*((100-G225)/100),2))</f>
        <v/>
      </c>
      <c r="K225" s="4" t="s">
        <v>96</v>
      </c>
    </row>
    <row r="226" spans="1:11" x14ac:dyDescent="0.35">
      <c r="A226" s="4" t="s">
        <v>466</v>
      </c>
      <c r="B226" s="4" t="s">
        <v>467</v>
      </c>
      <c r="C226" s="4" t="s">
        <v>468</v>
      </c>
      <c r="D226" s="17">
        <v>12</v>
      </c>
      <c r="F226" s="18"/>
      <c r="H226" s="22"/>
      <c r="I226" s="17" t="str">
        <f>IF(OR(H226=0,H226=""),"",ROUNDUP(IF(H226&lt;E226,E226,H226)/D226,0)*D226)</f>
        <v/>
      </c>
      <c r="J226" s="18" t="str">
        <f>IF(OR(I226="",I226=0),"",ROUND(ROUND(F226*I226,2)*((100-G226)/100),2))</f>
        <v/>
      </c>
      <c r="K226" s="4"/>
    </row>
    <row r="227" spans="1:11" x14ac:dyDescent="0.35">
      <c r="A227" s="4" t="s">
        <v>469</v>
      </c>
      <c r="B227" s="4" t="s">
        <v>470</v>
      </c>
      <c r="C227" s="4" t="s">
        <v>468</v>
      </c>
      <c r="D227" s="17">
        <v>12</v>
      </c>
      <c r="F227" s="18"/>
      <c r="H227" s="22"/>
      <c r="I227" s="17" t="str">
        <f>IF(OR(H227=0,H227=""),"",ROUNDUP(IF(H227&lt;E227,E227,H227)/D227,0)*D227)</f>
        <v/>
      </c>
      <c r="J227" s="18" t="str">
        <f>IF(OR(I227="",I227=0),"",ROUND(ROUND(F227*I227,2)*((100-G227)/100),2))</f>
        <v/>
      </c>
      <c r="K227" s="4"/>
    </row>
    <row r="228" spans="1:11" x14ac:dyDescent="0.35">
      <c r="A228" s="4" t="s">
        <v>471</v>
      </c>
      <c r="B228" s="4" t="s">
        <v>472</v>
      </c>
      <c r="C228" s="4" t="s">
        <v>468</v>
      </c>
      <c r="D228" s="17">
        <v>12</v>
      </c>
      <c r="F228" s="18"/>
      <c r="H228" s="22"/>
      <c r="I228" s="17" t="str">
        <f>IF(OR(H228=0,H228=""),"",ROUNDUP(IF(H228&lt;E228,E228,H228)/D228,0)*D228)</f>
        <v/>
      </c>
      <c r="J228" s="18" t="str">
        <f>IF(OR(I228="",I228=0),"",ROUND(ROUND(F228*I228,2)*((100-G228)/100),2))</f>
        <v/>
      </c>
      <c r="K228" s="4"/>
    </row>
    <row r="229" spans="1:11" x14ac:dyDescent="0.35">
      <c r="A229" s="4" t="s">
        <v>473</v>
      </c>
      <c r="B229" s="4" t="s">
        <v>474</v>
      </c>
      <c r="C229" s="4" t="s">
        <v>468</v>
      </c>
      <c r="D229" s="17">
        <v>6</v>
      </c>
      <c r="F229" s="18"/>
      <c r="H229" s="22"/>
      <c r="I229" s="17" t="str">
        <f>IF(OR(H229=0,H229=""),"",ROUNDUP(IF(H229&lt;E229,E229,H229)/D229,0)*D229)</f>
        <v/>
      </c>
      <c r="J229" s="18" t="str">
        <f>IF(OR(I229="",I229=0),"",ROUND(ROUND(F229*I229,2)*((100-G229)/100),2))</f>
        <v/>
      </c>
      <c r="K229" s="4"/>
    </row>
    <row r="230" spans="1:11" x14ac:dyDescent="0.35">
      <c r="A230" s="4" t="s">
        <v>475</v>
      </c>
      <c r="B230" s="4" t="s">
        <v>476</v>
      </c>
      <c r="C230" s="4" t="s">
        <v>468</v>
      </c>
      <c r="D230" s="17">
        <v>12</v>
      </c>
      <c r="F230" s="18"/>
      <c r="H230" s="22"/>
      <c r="I230" s="17" t="str">
        <f>IF(OR(H230=0,H230=""),"",ROUNDUP(IF(H230&lt;E230,E230,H230)/D230,0)*D230)</f>
        <v/>
      </c>
      <c r="J230" s="18" t="str">
        <f>IF(OR(I230="",I230=0),"",ROUND(ROUND(F230*I230,2)*((100-G230)/100),2))</f>
        <v/>
      </c>
      <c r="K230" s="4"/>
    </row>
    <row r="231" spans="1:11" x14ac:dyDescent="0.35">
      <c r="A231" s="4" t="s">
        <v>477</v>
      </c>
      <c r="B231" s="4" t="s">
        <v>478</v>
      </c>
      <c r="C231" s="4" t="s">
        <v>158</v>
      </c>
      <c r="D231" s="17">
        <v>12</v>
      </c>
      <c r="F231" s="18"/>
      <c r="H231" s="22"/>
      <c r="I231" s="17" t="str">
        <f>IF(OR(H231=0,H231=""),"",ROUNDUP(IF(H231&lt;E231,E231,H231)/D231,0)*D231)</f>
        <v/>
      </c>
      <c r="J231" s="18" t="str">
        <f>IF(OR(I231="",I231=0),"",ROUND(ROUND(F231*I231,2)*((100-G231)/100),2))</f>
        <v/>
      </c>
      <c r="K231" s="4"/>
    </row>
    <row r="232" spans="1:11" x14ac:dyDescent="0.35">
      <c r="A232" s="4" t="s">
        <v>479</v>
      </c>
      <c r="B232" s="4" t="s">
        <v>480</v>
      </c>
      <c r="C232" s="4" t="s">
        <v>24</v>
      </c>
      <c r="D232" s="17">
        <v>6</v>
      </c>
      <c r="F232" s="18"/>
      <c r="H232" s="22"/>
      <c r="I232" s="17" t="str">
        <f>IF(OR(H232=0,H232=""),"",ROUNDUP(IF(H232&lt;E232,E232,H232)/D232,0)*D232)</f>
        <v/>
      </c>
      <c r="J232" s="18" t="str">
        <f>IF(OR(I232="",I232=0),"",ROUND(ROUND(F232*I232,2)*((100-G232)/100),2))</f>
        <v/>
      </c>
      <c r="K232" s="4"/>
    </row>
    <row r="233" spans="1:11" x14ac:dyDescent="0.35">
      <c r="A233" s="4" t="s">
        <v>481</v>
      </c>
      <c r="B233" s="4" t="s">
        <v>482</v>
      </c>
      <c r="C233" s="4" t="s">
        <v>24</v>
      </c>
      <c r="D233" s="17">
        <v>6</v>
      </c>
      <c r="F233" s="18"/>
      <c r="H233" s="22"/>
      <c r="I233" s="17" t="str">
        <f>IF(OR(H233=0,H233=""),"",ROUNDUP(IF(H233&lt;E233,E233,H233)/D233,0)*D233)</f>
        <v/>
      </c>
      <c r="J233" s="18" t="str">
        <f>IF(OR(I233="",I233=0),"",ROUND(ROUND(F233*I233,2)*((100-G233)/100),2))</f>
        <v/>
      </c>
      <c r="K233" s="4"/>
    </row>
    <row r="234" spans="1:11" x14ac:dyDescent="0.35">
      <c r="A234" s="4" t="s">
        <v>483</v>
      </c>
      <c r="B234" s="4" t="s">
        <v>484</v>
      </c>
      <c r="C234" s="4" t="s">
        <v>24</v>
      </c>
      <c r="D234" s="17">
        <v>6</v>
      </c>
      <c r="F234" s="18"/>
      <c r="H234" s="22"/>
      <c r="I234" s="17" t="str">
        <f>IF(OR(H234=0,H234=""),"",ROUNDUP(IF(H234&lt;E234,E234,H234)/D234,0)*D234)</f>
        <v/>
      </c>
      <c r="J234" s="18" t="str">
        <f>IF(OR(I234="",I234=0),"",ROUND(ROUND(F234*I234,2)*((100-G234)/100),2))</f>
        <v/>
      </c>
      <c r="K234" s="4"/>
    </row>
    <row r="235" spans="1:11" x14ac:dyDescent="0.35">
      <c r="A235" s="4" t="s">
        <v>485</v>
      </c>
      <c r="B235" s="4" t="s">
        <v>486</v>
      </c>
      <c r="C235" s="4" t="s">
        <v>468</v>
      </c>
      <c r="D235" s="17">
        <v>12</v>
      </c>
      <c r="F235" s="18"/>
      <c r="H235" s="22"/>
      <c r="I235" s="17" t="str">
        <f>IF(OR(H235=0,H235=""),"",ROUNDUP(IF(H235&lt;E235,E235,H235)/D235,0)*D235)</f>
        <v/>
      </c>
      <c r="J235" s="18" t="str">
        <f>IF(OR(I235="",I235=0),"",ROUND(ROUND(F235*I235,2)*((100-G235)/100),2))</f>
        <v/>
      </c>
      <c r="K235" s="4"/>
    </row>
    <row r="236" spans="1:11" x14ac:dyDescent="0.35">
      <c r="A236" s="4" t="s">
        <v>487</v>
      </c>
      <c r="B236" s="4" t="s">
        <v>488</v>
      </c>
      <c r="C236" s="4" t="s">
        <v>158</v>
      </c>
      <c r="D236" s="17">
        <v>6</v>
      </c>
      <c r="F236" s="18"/>
      <c r="H236" s="22"/>
      <c r="I236" s="17" t="str">
        <f>IF(OR(H236=0,H236=""),"",ROUNDUP(IF(H236&lt;E236,E236,H236)/D236,0)*D236)</f>
        <v/>
      </c>
      <c r="J236" s="18" t="str">
        <f>IF(OR(I236="",I236=0),"",ROUND(ROUND(F236*I236,2)*((100-G236)/100),2))</f>
        <v/>
      </c>
      <c r="K236" s="4"/>
    </row>
    <row r="237" spans="1:11" x14ac:dyDescent="0.35">
      <c r="A237" s="4" t="s">
        <v>489</v>
      </c>
      <c r="B237" s="4" t="s">
        <v>490</v>
      </c>
      <c r="C237" s="4" t="s">
        <v>24</v>
      </c>
      <c r="D237" s="17">
        <v>1</v>
      </c>
      <c r="F237" s="18"/>
      <c r="H237" s="22"/>
      <c r="I237" s="17" t="str">
        <f>IF(OR(H237=0,H237=""),"",ROUNDUP(IF(H237&lt;E237,E237,H237)/D237,0)*D237)</f>
        <v/>
      </c>
      <c r="J237" s="18" t="str">
        <f>IF(OR(I237="",I237=0),"",ROUND(ROUND(F237*I237,2)*((100-G237)/100),2))</f>
        <v/>
      </c>
      <c r="K237" s="4"/>
    </row>
    <row r="238" spans="1:11" x14ac:dyDescent="0.35">
      <c r="A238" s="4" t="s">
        <v>491</v>
      </c>
      <c r="B238" s="4" t="s">
        <v>492</v>
      </c>
      <c r="C238" s="4" t="s">
        <v>493</v>
      </c>
      <c r="D238" s="17">
        <v>240</v>
      </c>
      <c r="F238" s="19"/>
      <c r="H238" s="22"/>
      <c r="I238" s="17" t="str">
        <f>IF(OR(H238=0,H238=""),"",ROUNDUP(IF(H238&lt;E238,E238,H238)/D238,0)*D238)</f>
        <v/>
      </c>
      <c r="J238" s="18" t="str">
        <f>IF(OR(I238="",I238=0),"",ROUND(ROUND(F238*I238,2)*((100-G238)/100),2))</f>
        <v/>
      </c>
      <c r="K238" s="4"/>
    </row>
    <row r="239" spans="1:11" x14ac:dyDescent="0.35">
      <c r="A239" s="4" t="s">
        <v>494</v>
      </c>
      <c r="B239" s="4" t="s">
        <v>495</v>
      </c>
      <c r="C239" s="4" t="s">
        <v>493</v>
      </c>
      <c r="D239" s="17">
        <v>100</v>
      </c>
      <c r="F239" s="19"/>
      <c r="H239" s="22"/>
      <c r="I239" s="17" t="str">
        <f>IF(OR(H239=0,H239=""),"",ROUNDUP(IF(H239&lt;E239,E239,H239)/D239,0)*D239)</f>
        <v/>
      </c>
      <c r="J239" s="18" t="str">
        <f>IF(OR(I239="",I239=0),"",ROUND(ROUND(F239*I239,2)*((100-G239)/100),2))</f>
        <v/>
      </c>
      <c r="K239" s="4"/>
    </row>
    <row r="240" spans="1:11" x14ac:dyDescent="0.35">
      <c r="A240" s="4" t="s">
        <v>496</v>
      </c>
      <c r="B240" s="4" t="s">
        <v>497</v>
      </c>
      <c r="C240" s="4" t="s">
        <v>493</v>
      </c>
      <c r="D240" s="17">
        <v>500</v>
      </c>
      <c r="F240" s="19"/>
      <c r="H240" s="22"/>
      <c r="I240" s="17" t="str">
        <f>IF(OR(H240=0,H240=""),"",ROUNDUP(IF(H240&lt;E240,E240,H240)/D240,0)*D240)</f>
        <v/>
      </c>
      <c r="J240" s="18" t="str">
        <f>IF(OR(I240="",I240=0),"",ROUND(ROUND(F240*I240,2)*((100-G240)/100),2))</f>
        <v/>
      </c>
      <c r="K240" s="4"/>
    </row>
    <row r="241" spans="1:11" x14ac:dyDescent="0.35">
      <c r="A241" s="4" t="s">
        <v>498</v>
      </c>
      <c r="B241" s="4" t="s">
        <v>499</v>
      </c>
      <c r="C241" s="4" t="s">
        <v>493</v>
      </c>
      <c r="D241" s="17">
        <v>1</v>
      </c>
      <c r="F241" s="18"/>
      <c r="H241" s="22"/>
      <c r="I241" s="17" t="str">
        <f>IF(OR(H241=0,H241=""),"",ROUNDUP(IF(H241&lt;E241,E241,H241)/D241,0)*D241)</f>
        <v/>
      </c>
      <c r="J241" s="18" t="str">
        <f>IF(OR(I241="",I241=0),"",ROUND(ROUND(F241*I241,2)*((100-G241)/100),2))</f>
        <v/>
      </c>
      <c r="K241" s="4"/>
    </row>
    <row r="242" spans="1:11" x14ac:dyDescent="0.35">
      <c r="A242" s="4" t="s">
        <v>500</v>
      </c>
      <c r="B242" s="4" t="s">
        <v>501</v>
      </c>
      <c r="C242" s="4" t="s">
        <v>493</v>
      </c>
      <c r="D242" s="17">
        <v>50</v>
      </c>
      <c r="F242" s="19"/>
      <c r="H242" s="22"/>
      <c r="I242" s="17" t="str">
        <f>IF(OR(H242=0,H242=""),"",ROUNDUP(IF(H242&lt;E242,E242,H242)/D242,0)*D242)</f>
        <v/>
      </c>
      <c r="J242" s="18" t="str">
        <f>IF(OR(I242="",I242=0),"",ROUND(ROUND(F242*I242,2)*((100-G242)/100),2))</f>
        <v/>
      </c>
      <c r="K242" s="4"/>
    </row>
    <row r="243" spans="1:11" x14ac:dyDescent="0.35">
      <c r="A243" s="4" t="s">
        <v>502</v>
      </c>
      <c r="B243" s="4" t="s">
        <v>503</v>
      </c>
      <c r="C243" s="4" t="s">
        <v>493</v>
      </c>
      <c r="D243" s="17">
        <v>50</v>
      </c>
      <c r="F243" s="19"/>
      <c r="H243" s="22"/>
      <c r="I243" s="17" t="str">
        <f>IF(OR(H243=0,H243=""),"",ROUNDUP(IF(H243&lt;E243,E243,H243)/D243,0)*D243)</f>
        <v/>
      </c>
      <c r="J243" s="18" t="str">
        <f>IF(OR(I243="",I243=0),"",ROUND(ROUND(F243*I243,2)*((100-G243)/100),2))</f>
        <v/>
      </c>
      <c r="K243" s="4"/>
    </row>
    <row r="244" spans="1:11" x14ac:dyDescent="0.35">
      <c r="A244" s="4" t="s">
        <v>504</v>
      </c>
      <c r="B244" s="4" t="s">
        <v>505</v>
      </c>
      <c r="C244" s="4" t="s">
        <v>493</v>
      </c>
      <c r="D244" s="17">
        <v>50</v>
      </c>
      <c r="F244" s="19"/>
      <c r="H244" s="22"/>
      <c r="I244" s="17" t="str">
        <f>IF(OR(H244=0,H244=""),"",ROUNDUP(IF(H244&lt;E244,E244,H244)/D244,0)*D244)</f>
        <v/>
      </c>
      <c r="J244" s="18" t="str">
        <f>IF(OR(I244="",I244=0),"",ROUND(ROUND(F244*I244,2)*((100-G244)/100),2))</f>
        <v/>
      </c>
      <c r="K244" s="4"/>
    </row>
    <row r="245" spans="1:11" x14ac:dyDescent="0.35">
      <c r="A245" s="4" t="s">
        <v>506</v>
      </c>
      <c r="B245" s="4" t="s">
        <v>507</v>
      </c>
      <c r="C245" s="4" t="s">
        <v>493</v>
      </c>
      <c r="D245" s="17">
        <v>48</v>
      </c>
      <c r="F245" s="19"/>
      <c r="H245" s="22"/>
      <c r="I245" s="17" t="str">
        <f>IF(OR(H245=0,H245=""),"",ROUNDUP(IF(H245&lt;E245,E245,H245)/D245,0)*D245)</f>
        <v/>
      </c>
      <c r="J245" s="18" t="str">
        <f>IF(OR(I245="",I245=0),"",ROUND(ROUND(F245*I245,2)*((100-G245)/100),2))</f>
        <v/>
      </c>
      <c r="K245" s="4"/>
    </row>
    <row r="246" spans="1:11" x14ac:dyDescent="0.35">
      <c r="A246" s="4" t="s">
        <v>508</v>
      </c>
      <c r="B246" s="4" t="s">
        <v>509</v>
      </c>
      <c r="C246" s="4" t="s">
        <v>493</v>
      </c>
      <c r="D246" s="17">
        <v>36</v>
      </c>
      <c r="F246" s="19"/>
      <c r="H246" s="22"/>
      <c r="I246" s="17" t="str">
        <f>IF(OR(H246=0,H246=""),"",ROUNDUP(IF(H246&lt;E246,E246,H246)/D246,0)*D246)</f>
        <v/>
      </c>
      <c r="J246" s="18" t="str">
        <f>IF(OR(I246="",I246=0),"",ROUND(ROUND(F246*I246,2)*((100-G246)/100),2))</f>
        <v/>
      </c>
      <c r="K246" s="4"/>
    </row>
    <row r="247" spans="1:11" x14ac:dyDescent="0.35">
      <c r="A247" s="4" t="s">
        <v>510</v>
      </c>
      <c r="B247" s="4" t="s">
        <v>511</v>
      </c>
      <c r="C247" s="4" t="s">
        <v>493</v>
      </c>
      <c r="D247" s="17">
        <v>24</v>
      </c>
      <c r="F247" s="19"/>
      <c r="H247" s="22"/>
      <c r="I247" s="17" t="str">
        <f>IF(OR(H247=0,H247=""),"",ROUNDUP(IF(H247&lt;E247,E247,H247)/D247,0)*D247)</f>
        <v/>
      </c>
      <c r="J247" s="18" t="str">
        <f>IF(OR(I247="",I247=0),"",ROUND(ROUND(F247*I247,2)*((100-G247)/100),2))</f>
        <v/>
      </c>
      <c r="K247" s="4"/>
    </row>
    <row r="248" spans="1:11" x14ac:dyDescent="0.35">
      <c r="A248" s="4" t="s">
        <v>512</v>
      </c>
      <c r="B248" s="4" t="s">
        <v>513</v>
      </c>
      <c r="C248" s="4" t="s">
        <v>493</v>
      </c>
      <c r="D248" s="17">
        <v>24</v>
      </c>
      <c r="F248" s="19"/>
      <c r="H248" s="22"/>
      <c r="I248" s="17" t="str">
        <f>IF(OR(H248=0,H248=""),"",ROUNDUP(IF(H248&lt;E248,E248,H248)/D248,0)*D248)</f>
        <v/>
      </c>
      <c r="J248" s="18" t="str">
        <f>IF(OR(I248="",I248=0),"",ROUND(ROUND(F248*I248,2)*((100-G248)/100),2))</f>
        <v/>
      </c>
      <c r="K248" s="4"/>
    </row>
    <row r="249" spans="1:11" x14ac:dyDescent="0.35">
      <c r="A249" s="4" t="s">
        <v>514</v>
      </c>
      <c r="B249" s="4" t="s">
        <v>515</v>
      </c>
      <c r="C249" s="4" t="s">
        <v>493</v>
      </c>
      <c r="D249" s="17">
        <v>48</v>
      </c>
      <c r="F249" s="19"/>
      <c r="H249" s="22"/>
      <c r="I249" s="17" t="str">
        <f>IF(OR(H249=0,H249=""),"",ROUNDUP(IF(H249&lt;E249,E249,H249)/D249,0)*D249)</f>
        <v/>
      </c>
      <c r="J249" s="18" t="str">
        <f>IF(OR(I249="",I249=0),"",ROUND(ROUND(F249*I249,2)*((100-G249)/100),2))</f>
        <v/>
      </c>
      <c r="K249" s="4"/>
    </row>
    <row r="250" spans="1:11" x14ac:dyDescent="0.35">
      <c r="A250" s="4" t="s">
        <v>516</v>
      </c>
      <c r="B250" s="4" t="s">
        <v>517</v>
      </c>
      <c r="C250" s="4" t="s">
        <v>493</v>
      </c>
      <c r="D250" s="17">
        <v>36</v>
      </c>
      <c r="F250" s="19"/>
      <c r="H250" s="22"/>
      <c r="I250" s="17" t="str">
        <f>IF(OR(H250=0,H250=""),"",ROUNDUP(IF(H250&lt;E250,E250,H250)/D250,0)*D250)</f>
        <v/>
      </c>
      <c r="J250" s="18" t="str">
        <f>IF(OR(I250="",I250=0),"",ROUND(ROUND(F250*I250,2)*((100-G250)/100),2))</f>
        <v/>
      </c>
      <c r="K250" s="4"/>
    </row>
    <row r="251" spans="1:11" x14ac:dyDescent="0.35">
      <c r="A251" s="4" t="s">
        <v>518</v>
      </c>
      <c r="B251" s="4" t="s">
        <v>519</v>
      </c>
      <c r="C251" s="4" t="s">
        <v>493</v>
      </c>
      <c r="D251" s="17">
        <v>24</v>
      </c>
      <c r="F251" s="19"/>
      <c r="H251" s="22"/>
      <c r="I251" s="17" t="str">
        <f>IF(OR(H251=0,H251=""),"",ROUNDUP(IF(H251&lt;E251,E251,H251)/D251,0)*D251)</f>
        <v/>
      </c>
      <c r="J251" s="18" t="str">
        <f>IF(OR(I251="",I251=0),"",ROUND(ROUND(F251*I251,2)*((100-G251)/100),2))</f>
        <v/>
      </c>
      <c r="K251" s="4"/>
    </row>
    <row r="252" spans="1:11" x14ac:dyDescent="0.35">
      <c r="A252" s="4" t="s">
        <v>520</v>
      </c>
      <c r="B252" s="4" t="s">
        <v>521</v>
      </c>
      <c r="C252" s="4" t="s">
        <v>493</v>
      </c>
      <c r="D252" s="17">
        <v>24</v>
      </c>
      <c r="F252" s="19"/>
      <c r="H252" s="22"/>
      <c r="I252" s="17" t="str">
        <f>IF(OR(H252=0,H252=""),"",ROUNDUP(IF(H252&lt;E252,E252,H252)/D252,0)*D252)</f>
        <v/>
      </c>
      <c r="J252" s="18" t="str">
        <f>IF(OR(I252="",I252=0),"",ROUND(ROUND(F252*I252,2)*((100-G252)/100),2))</f>
        <v/>
      </c>
      <c r="K252" s="4"/>
    </row>
    <row r="253" spans="1:11" x14ac:dyDescent="0.35">
      <c r="A253" s="4" t="s">
        <v>522</v>
      </c>
      <c r="B253" s="4" t="s">
        <v>523</v>
      </c>
      <c r="C253" s="4" t="s">
        <v>493</v>
      </c>
      <c r="D253" s="17">
        <v>50</v>
      </c>
      <c r="F253" s="19"/>
      <c r="H253" s="22"/>
      <c r="I253" s="17" t="str">
        <f>IF(OR(H253=0,H253=""),"",ROUNDUP(IF(H253&lt;E253,E253,H253)/D253,0)*D253)</f>
        <v/>
      </c>
      <c r="J253" s="18" t="str">
        <f>IF(OR(I253="",I253=0),"",ROUND(ROUND(F253*I253,2)*((100-G253)/100),2))</f>
        <v/>
      </c>
      <c r="K253" s="4"/>
    </row>
    <row r="254" spans="1:11" x14ac:dyDescent="0.35">
      <c r="A254" s="4" t="s">
        <v>524</v>
      </c>
      <c r="B254" s="4" t="s">
        <v>525</v>
      </c>
      <c r="C254" s="4" t="s">
        <v>493</v>
      </c>
      <c r="D254" s="17">
        <v>50</v>
      </c>
      <c r="F254" s="19"/>
      <c r="H254" s="22"/>
      <c r="I254" s="17" t="str">
        <f>IF(OR(H254=0,H254=""),"",ROUNDUP(IF(H254&lt;E254,E254,H254)/D254,0)*D254)</f>
        <v/>
      </c>
      <c r="J254" s="18" t="str">
        <f>IF(OR(I254="",I254=0),"",ROUND(ROUND(F254*I254,2)*((100-G254)/100),2))</f>
        <v/>
      </c>
      <c r="K254" s="4"/>
    </row>
    <row r="255" spans="1:11" x14ac:dyDescent="0.35">
      <c r="A255" s="4" t="s">
        <v>526</v>
      </c>
      <c r="B255" s="4" t="s">
        <v>527</v>
      </c>
      <c r="C255" s="4" t="s">
        <v>493</v>
      </c>
      <c r="D255" s="17">
        <v>50</v>
      </c>
      <c r="F255" s="19"/>
      <c r="H255" s="22"/>
      <c r="I255" s="17" t="str">
        <f>IF(OR(H255=0,H255=""),"",ROUNDUP(IF(H255&lt;E255,E255,H255)/D255,0)*D255)</f>
        <v/>
      </c>
      <c r="J255" s="18" t="str">
        <f>IF(OR(I255="",I255=0),"",ROUND(ROUND(F255*I255,2)*((100-G255)/100),2))</f>
        <v/>
      </c>
      <c r="K255" s="4"/>
    </row>
    <row r="256" spans="1:11" x14ac:dyDescent="0.35">
      <c r="A256" s="4" t="s">
        <v>528</v>
      </c>
      <c r="B256" s="4" t="s">
        <v>529</v>
      </c>
      <c r="C256" s="4" t="s">
        <v>493</v>
      </c>
      <c r="D256" s="17">
        <v>30</v>
      </c>
      <c r="F256" s="18"/>
      <c r="H256" s="22"/>
      <c r="I256" s="17" t="str">
        <f>IF(OR(H256=0,H256=""),"",ROUNDUP(IF(H256&lt;E256,E256,H256)/D256,0)*D256)</f>
        <v/>
      </c>
      <c r="J256" s="18" t="str">
        <f>IF(OR(I256="",I256=0),"",ROUND(ROUND(F256*I256,2)*((100-G256)/100),2))</f>
        <v/>
      </c>
      <c r="K256" s="4"/>
    </row>
    <row r="257" spans="1:11" x14ac:dyDescent="0.35">
      <c r="A257" s="4" t="s">
        <v>530</v>
      </c>
      <c r="B257" s="4" t="s">
        <v>531</v>
      </c>
      <c r="C257" s="4" t="s">
        <v>493</v>
      </c>
      <c r="D257" s="17">
        <v>20</v>
      </c>
      <c r="F257" s="19"/>
      <c r="H257" s="22"/>
      <c r="I257" s="17" t="str">
        <f>IF(OR(H257=0,H257=""),"",ROUNDUP(IF(H257&lt;E257,E257,H257)/D257,0)*D257)</f>
        <v/>
      </c>
      <c r="J257" s="18" t="str">
        <f>IF(OR(I257="",I257=0),"",ROUND(ROUND(F257*I257,2)*((100-G257)/100),2))</f>
        <v/>
      </c>
      <c r="K257" s="4"/>
    </row>
    <row r="258" spans="1:11" x14ac:dyDescent="0.35">
      <c r="A258" s="4" t="s">
        <v>532</v>
      </c>
      <c r="B258" s="4" t="s">
        <v>533</v>
      </c>
      <c r="C258" s="4" t="s">
        <v>493</v>
      </c>
      <c r="D258" s="17">
        <v>20</v>
      </c>
      <c r="F258" s="18"/>
      <c r="H258" s="22"/>
      <c r="I258" s="17" t="str">
        <f>IF(OR(H258=0,H258=""),"",ROUNDUP(IF(H258&lt;E258,E258,H258)/D258,0)*D258)</f>
        <v/>
      </c>
      <c r="J258" s="18" t="str">
        <f>IF(OR(I258="",I258=0),"",ROUND(ROUND(F258*I258,2)*((100-G258)/100),2))</f>
        <v/>
      </c>
      <c r="K258" s="4"/>
    </row>
    <row r="259" spans="1:11" x14ac:dyDescent="0.35">
      <c r="A259" s="4" t="s">
        <v>534</v>
      </c>
      <c r="B259" s="4" t="s">
        <v>535</v>
      </c>
      <c r="C259" s="4" t="s">
        <v>493</v>
      </c>
      <c r="D259" s="17">
        <v>24</v>
      </c>
      <c r="F259" s="18"/>
      <c r="H259" s="22"/>
      <c r="I259" s="17" t="str">
        <f>IF(OR(H259=0,H259=""),"",ROUNDUP(IF(H259&lt;E259,E259,H259)/D259,0)*D259)</f>
        <v/>
      </c>
      <c r="J259" s="18" t="str">
        <f>IF(OR(I259="",I259=0),"",ROUND(ROUND(F259*I259,2)*((100-G259)/100),2))</f>
        <v/>
      </c>
      <c r="K259" s="4"/>
    </row>
    <row r="260" spans="1:11" x14ac:dyDescent="0.35">
      <c r="A260" s="4" t="s">
        <v>536</v>
      </c>
      <c r="B260" s="4" t="s">
        <v>537</v>
      </c>
      <c r="C260" s="4" t="s">
        <v>493</v>
      </c>
      <c r="D260" s="17">
        <v>24</v>
      </c>
      <c r="F260" s="19"/>
      <c r="H260" s="22"/>
      <c r="I260" s="17" t="str">
        <f>IF(OR(H260=0,H260=""),"",ROUNDUP(IF(H260&lt;E260,E260,H260)/D260,0)*D260)</f>
        <v/>
      </c>
      <c r="J260" s="18" t="str">
        <f>IF(OR(I260="",I260=0),"",ROUND(ROUND(F260*I260,2)*((100-G260)/100),2))</f>
        <v/>
      </c>
      <c r="K260" s="4"/>
    </row>
    <row r="261" spans="1:11" x14ac:dyDescent="0.35">
      <c r="A261" s="4" t="s">
        <v>538</v>
      </c>
      <c r="B261" s="4" t="s">
        <v>539</v>
      </c>
      <c r="C261" s="4" t="s">
        <v>493</v>
      </c>
      <c r="D261" s="17">
        <v>1000</v>
      </c>
      <c r="F261" s="19"/>
      <c r="H261" s="22"/>
      <c r="I261" s="17" t="str">
        <f>IF(OR(H261=0,H261=""),"",ROUNDUP(IF(H261&lt;E261,E261,H261)/D261,0)*D261)</f>
        <v/>
      </c>
      <c r="J261" s="18" t="str">
        <f>IF(OR(I261="",I261=0),"",ROUND(ROUND(F261*I261,2)*((100-G261)/100),2))</f>
        <v/>
      </c>
      <c r="K261" s="4"/>
    </row>
    <row r="262" spans="1:11" x14ac:dyDescent="0.35">
      <c r="A262" s="4" t="s">
        <v>540</v>
      </c>
      <c r="B262" s="4" t="s">
        <v>541</v>
      </c>
      <c r="C262" s="4" t="s">
        <v>493</v>
      </c>
      <c r="D262" s="17">
        <v>1000</v>
      </c>
      <c r="F262" s="19"/>
      <c r="H262" s="22"/>
      <c r="I262" s="17" t="str">
        <f>IF(OR(H262=0,H262=""),"",ROUNDUP(IF(H262&lt;E262,E262,H262)/D262,0)*D262)</f>
        <v/>
      </c>
      <c r="J262" s="18" t="str">
        <f>IF(OR(I262="",I262=0),"",ROUND(ROUND(F262*I262,2)*((100-G262)/100),2))</f>
        <v/>
      </c>
      <c r="K262" s="4"/>
    </row>
    <row r="263" spans="1:11" x14ac:dyDescent="0.35">
      <c r="A263" s="4" t="s">
        <v>542</v>
      </c>
      <c r="B263" s="4" t="s">
        <v>543</v>
      </c>
      <c r="C263" s="4" t="s">
        <v>493</v>
      </c>
      <c r="D263" s="17">
        <v>6</v>
      </c>
      <c r="F263" s="18"/>
      <c r="H263" s="22"/>
      <c r="I263" s="17" t="str">
        <f>IF(OR(H263=0,H263=""),"",ROUNDUP(IF(H263&lt;E263,E263,H263)/D263,0)*D263)</f>
        <v/>
      </c>
      <c r="J263" s="18" t="str">
        <f>IF(OR(I263="",I263=0),"",ROUND(ROUND(F263*I263,2)*((100-G263)/100),2))</f>
        <v/>
      </c>
      <c r="K263" s="4"/>
    </row>
    <row r="264" spans="1:11" x14ac:dyDescent="0.35">
      <c r="A264" s="4" t="s">
        <v>544</v>
      </c>
      <c r="B264" s="4" t="s">
        <v>545</v>
      </c>
      <c r="C264" s="4" t="s">
        <v>493</v>
      </c>
      <c r="D264" s="17">
        <v>200</v>
      </c>
      <c r="F264" s="19"/>
      <c r="H264" s="22"/>
      <c r="I264" s="17" t="str">
        <f>IF(OR(H264=0,H264=""),"",ROUNDUP(IF(H264&lt;E264,E264,H264)/D264,0)*D264)</f>
        <v/>
      </c>
      <c r="J264" s="18" t="str">
        <f>IF(OR(I264="",I264=0),"",ROUND(ROUND(F264*I264,2)*((100-G264)/100),2))</f>
        <v/>
      </c>
      <c r="K264" s="4"/>
    </row>
    <row r="265" spans="1:11" x14ac:dyDescent="0.35">
      <c r="A265" s="4" t="s">
        <v>546</v>
      </c>
      <c r="B265" s="4" t="s">
        <v>547</v>
      </c>
      <c r="C265" s="4" t="s">
        <v>493</v>
      </c>
      <c r="D265" s="17">
        <v>200</v>
      </c>
      <c r="F265" s="19"/>
      <c r="H265" s="22"/>
      <c r="I265" s="17" t="str">
        <f>IF(OR(H265=0,H265=""),"",ROUNDUP(IF(H265&lt;E265,E265,H265)/D265,0)*D265)</f>
        <v/>
      </c>
      <c r="J265" s="18" t="str">
        <f>IF(OR(I265="",I265=0),"",ROUND(ROUND(F265*I265,2)*((100-G265)/100),2))</f>
        <v/>
      </c>
      <c r="K265" s="4"/>
    </row>
    <row r="266" spans="1:11" x14ac:dyDescent="0.35">
      <c r="A266" s="4" t="s">
        <v>548</v>
      </c>
      <c r="B266" s="4" t="s">
        <v>549</v>
      </c>
      <c r="C266" s="4" t="s">
        <v>493</v>
      </c>
      <c r="D266" s="17">
        <v>200</v>
      </c>
      <c r="F266" s="19"/>
      <c r="H266" s="22"/>
      <c r="I266" s="17" t="str">
        <f>IF(OR(H266=0,H266=""),"",ROUNDUP(IF(H266&lt;E266,E266,H266)/D266,0)*D266)</f>
        <v/>
      </c>
      <c r="J266" s="18" t="str">
        <f>IF(OR(I266="",I266=0),"",ROUND(ROUND(F266*I266,2)*((100-G266)/100),2))</f>
        <v/>
      </c>
      <c r="K266" s="4"/>
    </row>
    <row r="267" spans="1:11" x14ac:dyDescent="0.35">
      <c r="A267" s="4" t="s">
        <v>550</v>
      </c>
      <c r="B267" s="4" t="s">
        <v>551</v>
      </c>
      <c r="C267" s="4" t="s">
        <v>493</v>
      </c>
      <c r="D267" s="17">
        <v>200</v>
      </c>
      <c r="F267" s="19"/>
      <c r="H267" s="22"/>
      <c r="I267" s="17" t="str">
        <f>IF(OR(H267=0,H267=""),"",ROUNDUP(IF(H267&lt;E267,E267,H267)/D267,0)*D267)</f>
        <v/>
      </c>
      <c r="J267" s="18" t="str">
        <f>IF(OR(I267="",I267=0),"",ROUND(ROUND(F267*I267,2)*((100-G267)/100),2))</f>
        <v/>
      </c>
      <c r="K267" s="4"/>
    </row>
    <row r="268" spans="1:11" x14ac:dyDescent="0.35">
      <c r="A268" s="4" t="s">
        <v>552</v>
      </c>
      <c r="B268" s="4" t="s">
        <v>553</v>
      </c>
      <c r="C268" s="4" t="s">
        <v>493</v>
      </c>
      <c r="D268" s="17">
        <v>200</v>
      </c>
      <c r="F268" s="19"/>
      <c r="H268" s="22"/>
      <c r="I268" s="17" t="str">
        <f>IF(OR(H268=0,H268=""),"",ROUNDUP(IF(H268&lt;E268,E268,H268)/D268,0)*D268)</f>
        <v/>
      </c>
      <c r="J268" s="18" t="str">
        <f>IF(OR(I268="",I268=0),"",ROUND(ROUND(F268*I268,2)*((100-G268)/100),2))</f>
        <v/>
      </c>
      <c r="K268" s="4"/>
    </row>
    <row r="269" spans="1:11" x14ac:dyDescent="0.35">
      <c r="A269" s="4" t="s">
        <v>554</v>
      </c>
      <c r="B269" s="4" t="s">
        <v>555</v>
      </c>
      <c r="C269" s="4" t="s">
        <v>493</v>
      </c>
      <c r="D269" s="17">
        <v>200</v>
      </c>
      <c r="F269" s="19"/>
      <c r="H269" s="22"/>
      <c r="I269" s="17" t="str">
        <f>IF(OR(H269=0,H269=""),"",ROUNDUP(IF(H269&lt;E269,E269,H269)/D269,0)*D269)</f>
        <v/>
      </c>
      <c r="J269" s="18" t="str">
        <f>IF(OR(I269="",I269=0),"",ROUND(ROUND(F269*I269,2)*((100-G269)/100),2))</f>
        <v/>
      </c>
      <c r="K269" s="4"/>
    </row>
    <row r="270" spans="1:11" x14ac:dyDescent="0.35">
      <c r="A270" s="4" t="s">
        <v>556</v>
      </c>
      <c r="B270" s="4" t="s">
        <v>557</v>
      </c>
      <c r="C270" s="4" t="s">
        <v>493</v>
      </c>
      <c r="D270" s="17">
        <v>100</v>
      </c>
      <c r="F270" s="19"/>
      <c r="H270" s="22"/>
      <c r="I270" s="17" t="str">
        <f>IF(OR(H270=0,H270=""),"",ROUNDUP(IF(H270&lt;E270,E270,H270)/D270,0)*D270)</f>
        <v/>
      </c>
      <c r="J270" s="18" t="str">
        <f>IF(OR(I270="",I270=0),"",ROUND(ROUND(F270*I270,2)*((100-G270)/100),2))</f>
        <v/>
      </c>
      <c r="K270" s="4"/>
    </row>
    <row r="271" spans="1:11" x14ac:dyDescent="0.35">
      <c r="A271" s="4" t="s">
        <v>558</v>
      </c>
      <c r="B271" s="4" t="s">
        <v>559</v>
      </c>
      <c r="C271" s="4" t="s">
        <v>493</v>
      </c>
      <c r="D271" s="17">
        <v>100</v>
      </c>
      <c r="F271" s="19"/>
      <c r="H271" s="22"/>
      <c r="I271" s="17" t="str">
        <f>IF(OR(H271=0,H271=""),"",ROUNDUP(IF(H271&lt;E271,E271,H271)/D271,0)*D271)</f>
        <v/>
      </c>
      <c r="J271" s="18" t="str">
        <f>IF(OR(I271="",I271=0),"",ROUND(ROUND(F271*I271,2)*((100-G271)/100),2))</f>
        <v/>
      </c>
      <c r="K271" s="4"/>
    </row>
    <row r="272" spans="1:11" x14ac:dyDescent="0.35">
      <c r="A272" s="4" t="s">
        <v>560</v>
      </c>
      <c r="B272" s="4" t="s">
        <v>561</v>
      </c>
      <c r="C272" s="4" t="s">
        <v>493</v>
      </c>
      <c r="D272" s="17">
        <v>200</v>
      </c>
      <c r="F272" s="19"/>
      <c r="H272" s="22"/>
      <c r="I272" s="17" t="str">
        <f>IF(OR(H272=0,H272=""),"",ROUNDUP(IF(H272&lt;E272,E272,H272)/D272,0)*D272)</f>
        <v/>
      </c>
      <c r="J272" s="18" t="str">
        <f>IF(OR(I272="",I272=0),"",ROUND(ROUND(F272*I272,2)*((100-G272)/100),2))</f>
        <v/>
      </c>
      <c r="K272" s="4"/>
    </row>
    <row r="273" spans="1:11" x14ac:dyDescent="0.35">
      <c r="A273" s="4" t="s">
        <v>562</v>
      </c>
      <c r="B273" s="4" t="s">
        <v>563</v>
      </c>
      <c r="C273" s="4" t="s">
        <v>493</v>
      </c>
      <c r="D273" s="17">
        <v>40</v>
      </c>
      <c r="F273" s="19"/>
      <c r="H273" s="22"/>
      <c r="I273" s="17" t="str">
        <f>IF(OR(H273=0,H273=""),"",ROUNDUP(IF(H273&lt;E273,E273,H273)/D273,0)*D273)</f>
        <v/>
      </c>
      <c r="J273" s="18" t="str">
        <f>IF(OR(I273="",I273=0),"",ROUND(ROUND(F273*I273,2)*((100-G273)/100),2))</f>
        <v/>
      </c>
      <c r="K273" s="4"/>
    </row>
    <row r="274" spans="1:11" x14ac:dyDescent="0.35">
      <c r="A274" s="4" t="s">
        <v>564</v>
      </c>
      <c r="B274" s="4" t="s">
        <v>565</v>
      </c>
      <c r="C274" s="4" t="s">
        <v>493</v>
      </c>
      <c r="D274" s="17">
        <v>30</v>
      </c>
      <c r="F274" s="19"/>
      <c r="H274" s="22"/>
      <c r="I274" s="17" t="str">
        <f>IF(OR(H274=0,H274=""),"",ROUNDUP(IF(H274&lt;E274,E274,H274)/D274,0)*D274)</f>
        <v/>
      </c>
      <c r="J274" s="18" t="str">
        <f>IF(OR(I274="",I274=0),"",ROUND(ROUND(F274*I274,2)*((100-G274)/100),2))</f>
        <v/>
      </c>
      <c r="K274" s="4"/>
    </row>
    <row r="275" spans="1:11" x14ac:dyDescent="0.35">
      <c r="A275" s="4" t="s">
        <v>566</v>
      </c>
      <c r="B275" s="4" t="s">
        <v>567</v>
      </c>
      <c r="C275" s="4" t="s">
        <v>493</v>
      </c>
      <c r="D275" s="17">
        <v>1</v>
      </c>
      <c r="F275" s="18"/>
      <c r="H275" s="22"/>
      <c r="I275" s="17" t="str">
        <f>IF(OR(H275=0,H275=""),"",ROUNDUP(IF(H275&lt;E275,E275,H275)/D275,0)*D275)</f>
        <v/>
      </c>
      <c r="J275" s="18" t="str">
        <f>IF(OR(I275="",I275=0),"",ROUND(ROUND(F275*I275,2)*((100-G275)/100),2))</f>
        <v/>
      </c>
      <c r="K275" s="4"/>
    </row>
    <row r="276" spans="1:11" x14ac:dyDescent="0.35">
      <c r="A276" s="4" t="s">
        <v>568</v>
      </c>
      <c r="B276" s="4" t="s">
        <v>569</v>
      </c>
      <c r="C276" s="4" t="s">
        <v>493</v>
      </c>
      <c r="D276" s="17">
        <v>1</v>
      </c>
      <c r="F276" s="18"/>
      <c r="H276" s="22"/>
      <c r="I276" s="17" t="str">
        <f>IF(OR(H276=0,H276=""),"",ROUNDUP(IF(H276&lt;E276,E276,H276)/D276,0)*D276)</f>
        <v/>
      </c>
      <c r="J276" s="18" t="str">
        <f>IF(OR(I276="",I276=0),"",ROUND(ROUND(F276*I276,2)*((100-G276)/100),2))</f>
        <v/>
      </c>
      <c r="K276" s="4"/>
    </row>
    <row r="277" spans="1:11" x14ac:dyDescent="0.35">
      <c r="A277" s="4" t="s">
        <v>570</v>
      </c>
      <c r="B277" s="4" t="s">
        <v>571</v>
      </c>
      <c r="C277" s="4" t="s">
        <v>572</v>
      </c>
      <c r="D277" s="17">
        <v>1000</v>
      </c>
      <c r="F277" s="19"/>
      <c r="H277" s="22"/>
      <c r="I277" s="17" t="str">
        <f>IF(OR(H277=0,H277=""),"",ROUNDUP(IF(H277&lt;E277,E277,H277)/D277,0)*D277)</f>
        <v/>
      </c>
      <c r="J277" s="18" t="str">
        <f>IF(OR(I277="",I277=0),"",ROUND(ROUND(F277*I277,2)*((100-G277)/100),2))</f>
        <v/>
      </c>
      <c r="K277" s="4"/>
    </row>
    <row r="278" spans="1:11" x14ac:dyDescent="0.35">
      <c r="A278" s="4" t="s">
        <v>573</v>
      </c>
      <c r="B278" s="4" t="s">
        <v>574</v>
      </c>
      <c r="C278" s="4" t="s">
        <v>572</v>
      </c>
      <c r="D278" s="17">
        <v>1000</v>
      </c>
      <c r="F278" s="19"/>
      <c r="H278" s="22"/>
      <c r="I278" s="17" t="str">
        <f>IF(OR(H278=0,H278=""),"",ROUNDUP(IF(H278&lt;E278,E278,H278)/D278,0)*D278)</f>
        <v/>
      </c>
      <c r="J278" s="18" t="str">
        <f>IF(OR(I278="",I278=0),"",ROUND(ROUND(F278*I278,2)*((100-G278)/100),2))</f>
        <v/>
      </c>
      <c r="K278" s="4"/>
    </row>
    <row r="279" spans="1:11" x14ac:dyDescent="0.35">
      <c r="A279" s="4" t="s">
        <v>575</v>
      </c>
      <c r="B279" s="4" t="s">
        <v>576</v>
      </c>
      <c r="C279" s="4" t="s">
        <v>572</v>
      </c>
      <c r="D279" s="17">
        <v>1000</v>
      </c>
      <c r="F279" s="19"/>
      <c r="H279" s="22"/>
      <c r="I279" s="17" t="str">
        <f>IF(OR(H279=0,H279=""),"",ROUNDUP(IF(H279&lt;E279,E279,H279)/D279,0)*D279)</f>
        <v/>
      </c>
      <c r="J279" s="18" t="str">
        <f>IF(OR(I279="",I279=0),"",ROUND(ROUND(F279*I279,2)*((100-G279)/100),2))</f>
        <v/>
      </c>
      <c r="K279" s="4"/>
    </row>
    <row r="280" spans="1:11" x14ac:dyDescent="0.35">
      <c r="A280" s="4" t="s">
        <v>577</v>
      </c>
      <c r="B280" s="4" t="s">
        <v>578</v>
      </c>
      <c r="C280" s="4" t="s">
        <v>572</v>
      </c>
      <c r="D280" s="17">
        <v>800</v>
      </c>
      <c r="F280" s="19"/>
      <c r="H280" s="22"/>
      <c r="I280" s="17" t="str">
        <f>IF(OR(H280=0,H280=""),"",ROUNDUP(IF(H280&lt;E280,E280,H280)/D280,0)*D280)</f>
        <v/>
      </c>
      <c r="J280" s="18" t="str">
        <f>IF(OR(I280="",I280=0),"",ROUND(ROUND(F280*I280,2)*((100-G280)/100),2))</f>
        <v/>
      </c>
      <c r="K280" s="4"/>
    </row>
    <row r="281" spans="1:11" x14ac:dyDescent="0.35">
      <c r="A281" s="4" t="s">
        <v>579</v>
      </c>
      <c r="B281" s="4" t="s">
        <v>580</v>
      </c>
      <c r="C281" s="4" t="s">
        <v>572</v>
      </c>
      <c r="D281" s="17">
        <v>800</v>
      </c>
      <c r="F281" s="19"/>
      <c r="H281" s="22"/>
      <c r="I281" s="17" t="str">
        <f>IF(OR(H281=0,H281=""),"",ROUNDUP(IF(H281&lt;E281,E281,H281)/D281,0)*D281)</f>
        <v/>
      </c>
      <c r="J281" s="18" t="str">
        <f>IF(OR(I281="",I281=0),"",ROUND(ROUND(F281*I281,2)*((100-G281)/100),2))</f>
        <v/>
      </c>
      <c r="K281" s="4"/>
    </row>
    <row r="282" spans="1:11" x14ac:dyDescent="0.35">
      <c r="A282" s="4" t="s">
        <v>581</v>
      </c>
      <c r="B282" s="4" t="s">
        <v>582</v>
      </c>
      <c r="C282" s="4" t="s">
        <v>572</v>
      </c>
      <c r="D282" s="17">
        <v>800</v>
      </c>
      <c r="F282" s="19"/>
      <c r="H282" s="22"/>
      <c r="I282" s="17" t="str">
        <f>IF(OR(H282=0,H282=""),"",ROUNDUP(IF(H282&lt;E282,E282,H282)/D282,0)*D282)</f>
        <v/>
      </c>
      <c r="J282" s="18" t="str">
        <f>IF(OR(I282="",I282=0),"",ROUND(ROUND(F282*I282,2)*((100-G282)/100),2))</f>
        <v/>
      </c>
      <c r="K282" s="4"/>
    </row>
    <row r="283" spans="1:11" x14ac:dyDescent="0.35">
      <c r="A283" s="4" t="s">
        <v>583</v>
      </c>
      <c r="B283" s="4" t="s">
        <v>584</v>
      </c>
      <c r="C283" s="4" t="s">
        <v>572</v>
      </c>
      <c r="D283" s="17">
        <v>1000</v>
      </c>
      <c r="F283" s="19"/>
      <c r="H283" s="22"/>
      <c r="I283" s="17" t="str">
        <f>IF(OR(H283=0,H283=""),"",ROUNDUP(IF(H283&lt;E283,E283,H283)/D283,0)*D283)</f>
        <v/>
      </c>
      <c r="J283" s="18" t="str">
        <f>IF(OR(I283="",I283=0),"",ROUND(ROUND(F283*I283,2)*((100-G283)/100),2))</f>
        <v/>
      </c>
      <c r="K283" s="4"/>
    </row>
    <row r="284" spans="1:11" x14ac:dyDescent="0.35">
      <c r="A284" s="4" t="s">
        <v>585</v>
      </c>
      <c r="B284" s="4" t="s">
        <v>586</v>
      </c>
      <c r="C284" s="4" t="s">
        <v>572</v>
      </c>
      <c r="D284" s="17">
        <v>1000</v>
      </c>
      <c r="F284" s="19"/>
      <c r="H284" s="22"/>
      <c r="I284" s="17" t="str">
        <f>IF(OR(H284=0,H284=""),"",ROUNDUP(IF(H284&lt;E284,E284,H284)/D284,0)*D284)</f>
        <v/>
      </c>
      <c r="J284" s="18" t="str">
        <f>IF(OR(I284="",I284=0),"",ROUND(ROUND(F284*I284,2)*((100-G284)/100),2))</f>
        <v/>
      </c>
      <c r="K284" s="4"/>
    </row>
    <row r="285" spans="1:11" x14ac:dyDescent="0.35">
      <c r="A285" s="4" t="s">
        <v>587</v>
      </c>
      <c r="B285" s="4" t="s">
        <v>588</v>
      </c>
      <c r="C285" s="4" t="s">
        <v>493</v>
      </c>
      <c r="D285" s="17">
        <v>50</v>
      </c>
      <c r="F285" s="18"/>
      <c r="H285" s="22"/>
      <c r="I285" s="17" t="str">
        <f>IF(OR(H285=0,H285=""),"",ROUNDUP(IF(H285&lt;E285,E285,H285)/D285,0)*D285)</f>
        <v/>
      </c>
      <c r="J285" s="18" t="str">
        <f>IF(OR(I285="",I285=0),"",ROUND(ROUND(F285*I285,2)*((100-G285)/100),2))</f>
        <v/>
      </c>
      <c r="K285" s="4"/>
    </row>
    <row r="286" spans="1:11" x14ac:dyDescent="0.35">
      <c r="A286" s="4" t="s">
        <v>589</v>
      </c>
      <c r="B286" s="4" t="s">
        <v>590</v>
      </c>
      <c r="C286" s="4" t="s">
        <v>493</v>
      </c>
      <c r="D286" s="17">
        <v>50</v>
      </c>
      <c r="F286" s="18"/>
      <c r="H286" s="22"/>
      <c r="I286" s="17" t="str">
        <f>IF(OR(H286=0,H286=""),"",ROUNDUP(IF(H286&lt;E286,E286,H286)/D286,0)*D286)</f>
        <v/>
      </c>
      <c r="J286" s="18" t="str">
        <f>IF(OR(I286="",I286=0),"",ROUND(ROUND(F286*I286,2)*((100-G286)/100),2))</f>
        <v/>
      </c>
      <c r="K286" s="4"/>
    </row>
    <row r="287" spans="1:11" x14ac:dyDescent="0.35">
      <c r="A287" s="4" t="s">
        <v>591</v>
      </c>
      <c r="B287" s="4" t="s">
        <v>592</v>
      </c>
      <c r="C287" s="4" t="s">
        <v>493</v>
      </c>
      <c r="D287" s="17">
        <v>50</v>
      </c>
      <c r="F287" s="18"/>
      <c r="H287" s="22"/>
      <c r="I287" s="17" t="str">
        <f>IF(OR(H287=0,H287=""),"",ROUNDUP(IF(H287&lt;E287,E287,H287)/D287,0)*D287)</f>
        <v/>
      </c>
      <c r="J287" s="18" t="str">
        <f>IF(OR(I287="",I287=0),"",ROUND(ROUND(F287*I287,2)*((100-G287)/100),2))</f>
        <v/>
      </c>
      <c r="K287" s="4"/>
    </row>
    <row r="288" spans="1:11" x14ac:dyDescent="0.35">
      <c r="A288" s="4" t="s">
        <v>593</v>
      </c>
      <c r="B288" s="4" t="s">
        <v>594</v>
      </c>
      <c r="C288" s="4" t="s">
        <v>493</v>
      </c>
      <c r="D288" s="17">
        <v>50</v>
      </c>
      <c r="F288" s="18"/>
      <c r="H288" s="22"/>
      <c r="I288" s="17" t="str">
        <f>IF(OR(H288=0,H288=""),"",ROUNDUP(IF(H288&lt;E288,E288,H288)/D288,0)*D288)</f>
        <v/>
      </c>
      <c r="J288" s="18" t="str">
        <f>IF(OR(I288="",I288=0),"",ROUND(ROUND(F288*I288,2)*((100-G288)/100),2))</f>
        <v/>
      </c>
      <c r="K288" s="4"/>
    </row>
    <row r="289" spans="1:11" x14ac:dyDescent="0.35">
      <c r="A289" s="4" t="s">
        <v>595</v>
      </c>
      <c r="B289" s="4" t="s">
        <v>596</v>
      </c>
      <c r="C289" s="4" t="s">
        <v>493</v>
      </c>
      <c r="D289" s="17">
        <v>50</v>
      </c>
      <c r="F289" s="18"/>
      <c r="H289" s="22"/>
      <c r="I289" s="17" t="str">
        <f>IF(OR(H289=0,H289=""),"",ROUNDUP(IF(H289&lt;E289,E289,H289)/D289,0)*D289)</f>
        <v/>
      </c>
      <c r="J289" s="18" t="str">
        <f>IF(OR(I289="",I289=0),"",ROUND(ROUND(F289*I289,2)*((100-G289)/100),2))</f>
        <v/>
      </c>
      <c r="K289" s="4"/>
    </row>
    <row r="290" spans="1:11" x14ac:dyDescent="0.35">
      <c r="A290" s="4" t="s">
        <v>597</v>
      </c>
      <c r="B290" s="4" t="s">
        <v>598</v>
      </c>
      <c r="C290" s="4" t="s">
        <v>493</v>
      </c>
      <c r="D290" s="17">
        <v>50</v>
      </c>
      <c r="F290" s="18"/>
      <c r="H290" s="22"/>
      <c r="I290" s="17" t="str">
        <f>IF(OR(H290=0,H290=""),"",ROUNDUP(IF(H290&lt;E290,E290,H290)/D290,0)*D290)</f>
        <v/>
      </c>
      <c r="J290" s="18" t="str">
        <f>IF(OR(I290="",I290=0),"",ROUND(ROUND(F290*I290,2)*((100-G290)/100),2))</f>
        <v/>
      </c>
      <c r="K290" s="4"/>
    </row>
    <row r="291" spans="1:11" x14ac:dyDescent="0.35">
      <c r="A291" s="4" t="s">
        <v>599</v>
      </c>
      <c r="B291" s="4" t="s">
        <v>600</v>
      </c>
      <c r="C291" s="4" t="s">
        <v>493</v>
      </c>
      <c r="D291" s="17">
        <v>50</v>
      </c>
      <c r="F291" s="18"/>
      <c r="H291" s="22"/>
      <c r="I291" s="17" t="str">
        <f>IF(OR(H291=0,H291=""),"",ROUNDUP(IF(H291&lt;E291,E291,H291)/D291,0)*D291)</f>
        <v/>
      </c>
      <c r="J291" s="18" t="str">
        <f>IF(OR(I291="",I291=0),"",ROUND(ROUND(F291*I291,2)*((100-G291)/100),2))</f>
        <v/>
      </c>
      <c r="K291" s="4"/>
    </row>
    <row r="292" spans="1:11" x14ac:dyDescent="0.35">
      <c r="A292" s="4" t="s">
        <v>601</v>
      </c>
      <c r="B292" s="4" t="s">
        <v>602</v>
      </c>
      <c r="C292" s="4" t="s">
        <v>493</v>
      </c>
      <c r="D292" s="17">
        <v>50</v>
      </c>
      <c r="F292" s="18"/>
      <c r="H292" s="22"/>
      <c r="I292" s="17" t="str">
        <f>IF(OR(H292=0,H292=""),"",ROUNDUP(IF(H292&lt;E292,E292,H292)/D292,0)*D292)</f>
        <v/>
      </c>
      <c r="J292" s="18" t="str">
        <f>IF(OR(I292="",I292=0),"",ROUND(ROUND(F292*I292,2)*((100-G292)/100),2))</f>
        <v/>
      </c>
      <c r="K292" s="4"/>
    </row>
    <row r="293" spans="1:11" x14ac:dyDescent="0.35">
      <c r="A293" s="4" t="s">
        <v>603</v>
      </c>
      <c r="B293" s="4" t="s">
        <v>604</v>
      </c>
      <c r="C293" s="4" t="s">
        <v>493</v>
      </c>
      <c r="D293" s="17">
        <v>50</v>
      </c>
      <c r="F293" s="18"/>
      <c r="H293" s="22"/>
      <c r="I293" s="17" t="str">
        <f>IF(OR(H293=0,H293=""),"",ROUNDUP(IF(H293&lt;E293,E293,H293)/D293,0)*D293)</f>
        <v/>
      </c>
      <c r="J293" s="18" t="str">
        <f>IF(OR(I293="",I293=0),"",ROUND(ROUND(F293*I293,2)*((100-G293)/100),2))</f>
        <v/>
      </c>
      <c r="K293" s="4"/>
    </row>
    <row r="294" spans="1:11" x14ac:dyDescent="0.35">
      <c r="A294" s="4" t="s">
        <v>605</v>
      </c>
      <c r="B294" s="4" t="s">
        <v>606</v>
      </c>
      <c r="C294" s="4" t="s">
        <v>493</v>
      </c>
      <c r="D294" s="17">
        <v>50</v>
      </c>
      <c r="F294" s="18"/>
      <c r="H294" s="22"/>
      <c r="I294" s="17" t="str">
        <f>IF(OR(H294=0,H294=""),"",ROUNDUP(IF(H294&lt;E294,E294,H294)/D294,0)*D294)</f>
        <v/>
      </c>
      <c r="J294" s="18" t="str">
        <f>IF(OR(I294="",I294=0),"",ROUND(ROUND(F294*I294,2)*((100-G294)/100),2))</f>
        <v/>
      </c>
      <c r="K294" s="4"/>
    </row>
    <row r="295" spans="1:11" x14ac:dyDescent="0.35">
      <c r="A295" s="4" t="s">
        <v>607</v>
      </c>
      <c r="B295" s="4" t="s">
        <v>608</v>
      </c>
      <c r="C295" s="4" t="s">
        <v>493</v>
      </c>
      <c r="D295" s="17">
        <v>50</v>
      </c>
      <c r="F295" s="18"/>
      <c r="H295" s="22"/>
      <c r="I295" s="17" t="str">
        <f>IF(OR(H295=0,H295=""),"",ROUNDUP(IF(H295&lt;E295,E295,H295)/D295,0)*D295)</f>
        <v/>
      </c>
      <c r="J295" s="18" t="str">
        <f>IF(OR(I295="",I295=0),"",ROUND(ROUND(F295*I295,2)*((100-G295)/100),2))</f>
        <v/>
      </c>
      <c r="K295" s="4"/>
    </row>
    <row r="296" spans="1:11" x14ac:dyDescent="0.35">
      <c r="A296" s="4" t="s">
        <v>609</v>
      </c>
      <c r="B296" s="4" t="s">
        <v>610</v>
      </c>
      <c r="C296" s="4" t="s">
        <v>493</v>
      </c>
      <c r="D296" s="17">
        <v>50</v>
      </c>
      <c r="F296" s="18"/>
      <c r="H296" s="22"/>
      <c r="I296" s="17" t="str">
        <f>IF(OR(H296=0,H296=""),"",ROUNDUP(IF(H296&lt;E296,E296,H296)/D296,0)*D296)</f>
        <v/>
      </c>
      <c r="J296" s="18" t="str">
        <f>IF(OR(I296="",I296=0),"",ROUND(ROUND(F296*I296,2)*((100-G296)/100),2))</f>
        <v/>
      </c>
      <c r="K296" s="4"/>
    </row>
    <row r="297" spans="1:11" x14ac:dyDescent="0.35">
      <c r="A297" s="4" t="s">
        <v>611</v>
      </c>
      <c r="B297" s="4" t="s">
        <v>612</v>
      </c>
      <c r="C297" s="4" t="s">
        <v>493</v>
      </c>
      <c r="D297" s="17">
        <v>50</v>
      </c>
      <c r="F297" s="18"/>
      <c r="H297" s="22"/>
      <c r="I297" s="17" t="str">
        <f>IF(OR(H297=0,H297=""),"",ROUNDUP(IF(H297&lt;E297,E297,H297)/D297,0)*D297)</f>
        <v/>
      </c>
      <c r="J297" s="18" t="str">
        <f>IF(OR(I297="",I297=0),"",ROUND(ROUND(F297*I297,2)*((100-G297)/100),2))</f>
        <v/>
      </c>
      <c r="K297" s="4"/>
    </row>
    <row r="298" spans="1:11" x14ac:dyDescent="0.35">
      <c r="A298" s="4" t="s">
        <v>613</v>
      </c>
      <c r="B298" s="4" t="s">
        <v>614</v>
      </c>
      <c r="C298" s="4" t="s">
        <v>493</v>
      </c>
      <c r="D298" s="17">
        <v>50</v>
      </c>
      <c r="F298" s="18"/>
      <c r="H298" s="22"/>
      <c r="I298" s="17" t="str">
        <f>IF(OR(H298=0,H298=""),"",ROUNDUP(IF(H298&lt;E298,E298,H298)/D298,0)*D298)</f>
        <v/>
      </c>
      <c r="J298" s="18" t="str">
        <f>IF(OR(I298="",I298=0),"",ROUND(ROUND(F298*I298,2)*((100-G298)/100),2))</f>
        <v/>
      </c>
      <c r="K298" s="4"/>
    </row>
    <row r="299" spans="1:11" x14ac:dyDescent="0.35">
      <c r="A299" s="4" t="s">
        <v>615</v>
      </c>
      <c r="B299" s="4" t="s">
        <v>616</v>
      </c>
      <c r="C299" s="4" t="s">
        <v>617</v>
      </c>
      <c r="D299" s="17">
        <v>12</v>
      </c>
      <c r="F299" s="18"/>
      <c r="H299" s="22"/>
      <c r="I299" s="17" t="str">
        <f>IF(OR(H299=0,H299=""),"",ROUNDUP(IF(H299&lt;E299,E299,H299)/D299,0)*D299)</f>
        <v/>
      </c>
      <c r="J299" s="18" t="str">
        <f>IF(OR(I299="",I299=0),"",ROUND(ROUND(F299*I299,2)*((100-G299)/100),2))</f>
        <v/>
      </c>
      <c r="K299" s="4"/>
    </row>
    <row r="300" spans="1:11" x14ac:dyDescent="0.35">
      <c r="A300" s="4" t="s">
        <v>618</v>
      </c>
      <c r="B300" s="4" t="s">
        <v>619</v>
      </c>
      <c r="C300" s="4" t="s">
        <v>617</v>
      </c>
      <c r="D300" s="17">
        <v>12</v>
      </c>
      <c r="F300" s="18"/>
      <c r="H300" s="22"/>
      <c r="I300" s="17" t="str">
        <f>IF(OR(H300=0,H300=""),"",ROUNDUP(IF(H300&lt;E300,E300,H300)/D300,0)*D300)</f>
        <v/>
      </c>
      <c r="J300" s="18" t="str">
        <f>IF(OR(I300="",I300=0),"",ROUND(ROUND(F300*I300,2)*((100-G300)/100),2))</f>
        <v/>
      </c>
      <c r="K300" s="4"/>
    </row>
    <row r="301" spans="1:11" x14ac:dyDescent="0.35">
      <c r="A301" s="4" t="s">
        <v>620</v>
      </c>
      <c r="B301" s="4" t="s">
        <v>621</v>
      </c>
      <c r="C301" s="4" t="s">
        <v>617</v>
      </c>
      <c r="D301" s="17">
        <v>12</v>
      </c>
      <c r="F301" s="18"/>
      <c r="H301" s="22"/>
      <c r="I301" s="17" t="str">
        <f>IF(OR(H301=0,H301=""),"",ROUNDUP(IF(H301&lt;E301,E301,H301)/D301,0)*D301)</f>
        <v/>
      </c>
      <c r="J301" s="18" t="str">
        <f>IF(OR(I301="",I301=0),"",ROUND(ROUND(F301*I301,2)*((100-G301)/100),2))</f>
        <v/>
      </c>
      <c r="K301" s="4"/>
    </row>
    <row r="302" spans="1:11" x14ac:dyDescent="0.35">
      <c r="A302" s="4" t="s">
        <v>622</v>
      </c>
      <c r="B302" s="4" t="s">
        <v>623</v>
      </c>
      <c r="C302" s="4" t="s">
        <v>617</v>
      </c>
      <c r="D302" s="17">
        <v>12</v>
      </c>
      <c r="F302" s="18"/>
      <c r="H302" s="22"/>
      <c r="I302" s="17" t="str">
        <f>IF(OR(H302=0,H302=""),"",ROUNDUP(IF(H302&lt;E302,E302,H302)/D302,0)*D302)</f>
        <v/>
      </c>
      <c r="J302" s="18" t="str">
        <f>IF(OR(I302="",I302=0),"",ROUND(ROUND(F302*I302,2)*((100-G302)/100),2))</f>
        <v/>
      </c>
      <c r="K302" s="4"/>
    </row>
    <row r="303" spans="1:11" x14ac:dyDescent="0.35">
      <c r="A303" s="4" t="s">
        <v>624</v>
      </c>
      <c r="B303" s="4" t="s">
        <v>625</v>
      </c>
      <c r="C303" s="4" t="s">
        <v>617</v>
      </c>
      <c r="D303" s="17">
        <v>12</v>
      </c>
      <c r="F303" s="18"/>
      <c r="H303" s="22"/>
      <c r="I303" s="17" t="str">
        <f>IF(OR(H303=0,H303=""),"",ROUNDUP(IF(H303&lt;E303,E303,H303)/D303,0)*D303)</f>
        <v/>
      </c>
      <c r="J303" s="18" t="str">
        <f>IF(OR(I303="",I303=0),"",ROUND(ROUND(F303*I303,2)*((100-G303)/100),2))</f>
        <v/>
      </c>
      <c r="K303" s="4"/>
    </row>
    <row r="304" spans="1:11" x14ac:dyDescent="0.35">
      <c r="A304" s="4" t="s">
        <v>626</v>
      </c>
      <c r="B304" s="4" t="s">
        <v>627</v>
      </c>
      <c r="C304" s="4" t="s">
        <v>617</v>
      </c>
      <c r="D304" s="17">
        <v>12</v>
      </c>
      <c r="F304" s="18"/>
      <c r="H304" s="22"/>
      <c r="I304" s="17" t="str">
        <f>IF(OR(H304=0,H304=""),"",ROUNDUP(IF(H304&lt;E304,E304,H304)/D304,0)*D304)</f>
        <v/>
      </c>
      <c r="J304" s="18" t="str">
        <f>IF(OR(I304="",I304=0),"",ROUND(ROUND(F304*I304,2)*((100-G304)/100),2))</f>
        <v/>
      </c>
      <c r="K304" s="4"/>
    </row>
    <row r="305" spans="1:11" x14ac:dyDescent="0.35">
      <c r="A305" s="4" t="s">
        <v>628</v>
      </c>
      <c r="B305" s="4" t="s">
        <v>629</v>
      </c>
      <c r="C305" s="4" t="s">
        <v>617</v>
      </c>
      <c r="D305" s="17">
        <v>12</v>
      </c>
      <c r="F305" s="18"/>
      <c r="H305" s="22"/>
      <c r="I305" s="17" t="str">
        <f>IF(OR(H305=0,H305=""),"",ROUNDUP(IF(H305&lt;E305,E305,H305)/D305,0)*D305)</f>
        <v/>
      </c>
      <c r="J305" s="18" t="str">
        <f>IF(OR(I305="",I305=0),"",ROUND(ROUND(F305*I305,2)*((100-G305)/100),2))</f>
        <v/>
      </c>
      <c r="K305" s="4"/>
    </row>
    <row r="306" spans="1:11" x14ac:dyDescent="0.35">
      <c r="A306" s="4" t="s">
        <v>630</v>
      </c>
      <c r="B306" s="4" t="s">
        <v>631</v>
      </c>
      <c r="C306" s="4" t="s">
        <v>617</v>
      </c>
      <c r="D306" s="17">
        <v>12</v>
      </c>
      <c r="F306" s="18"/>
      <c r="H306" s="22"/>
      <c r="I306" s="17" t="str">
        <f>IF(OR(H306=0,H306=""),"",ROUNDUP(IF(H306&lt;E306,E306,H306)/D306,0)*D306)</f>
        <v/>
      </c>
      <c r="J306" s="18" t="str">
        <f>IF(OR(I306="",I306=0),"",ROUND(ROUND(F306*I306,2)*((100-G306)/100),2))</f>
        <v/>
      </c>
      <c r="K306" s="4"/>
    </row>
    <row r="307" spans="1:11" x14ac:dyDescent="0.35">
      <c r="A307" s="4" t="s">
        <v>632</v>
      </c>
      <c r="B307" s="4" t="s">
        <v>633</v>
      </c>
      <c r="C307" s="4" t="s">
        <v>617</v>
      </c>
      <c r="D307" s="17">
        <v>12</v>
      </c>
      <c r="F307" s="18"/>
      <c r="H307" s="22"/>
      <c r="I307" s="17" t="str">
        <f>IF(OR(H307=0,H307=""),"",ROUNDUP(IF(H307&lt;E307,E307,H307)/D307,0)*D307)</f>
        <v/>
      </c>
      <c r="J307" s="18" t="str">
        <f>IF(OR(I307="",I307=0),"",ROUND(ROUND(F307*I307,2)*((100-G307)/100),2))</f>
        <v/>
      </c>
      <c r="K307" s="4"/>
    </row>
    <row r="308" spans="1:11" x14ac:dyDescent="0.35">
      <c r="A308" s="4" t="s">
        <v>634</v>
      </c>
      <c r="B308" s="4" t="s">
        <v>635</v>
      </c>
      <c r="C308" s="4" t="s">
        <v>617</v>
      </c>
      <c r="D308" s="17">
        <v>12</v>
      </c>
      <c r="F308" s="18"/>
      <c r="H308" s="22"/>
      <c r="I308" s="17" t="str">
        <f>IF(OR(H308=0,H308=""),"",ROUNDUP(IF(H308&lt;E308,E308,H308)/D308,0)*D308)</f>
        <v/>
      </c>
      <c r="J308" s="18" t="str">
        <f>IF(OR(I308="",I308=0),"",ROUND(ROUND(F308*I308,2)*((100-G308)/100),2))</f>
        <v/>
      </c>
      <c r="K308" s="4"/>
    </row>
    <row r="309" spans="1:11" x14ac:dyDescent="0.35">
      <c r="A309" s="4" t="s">
        <v>636</v>
      </c>
      <c r="B309" s="4" t="s">
        <v>637</v>
      </c>
      <c r="C309" s="4" t="s">
        <v>617</v>
      </c>
      <c r="D309" s="17">
        <v>6</v>
      </c>
      <c r="F309" s="18"/>
      <c r="H309" s="22"/>
      <c r="I309" s="17" t="str">
        <f>IF(OR(H309=0,H309=""),"",ROUNDUP(IF(H309&lt;E309,E309,H309)/D309,0)*D309)</f>
        <v/>
      </c>
      <c r="J309" s="18" t="str">
        <f>IF(OR(I309="",I309=0),"",ROUND(ROUND(F309*I309,2)*((100-G309)/100),2))</f>
        <v/>
      </c>
      <c r="K309" s="4"/>
    </row>
    <row r="310" spans="1:11" x14ac:dyDescent="0.35">
      <c r="A310" s="4" t="s">
        <v>638</v>
      </c>
      <c r="B310" s="4" t="s">
        <v>639</v>
      </c>
      <c r="C310" s="4" t="s">
        <v>617</v>
      </c>
      <c r="D310" s="17">
        <v>6</v>
      </c>
      <c r="F310" s="18"/>
      <c r="H310" s="22"/>
      <c r="I310" s="17" t="str">
        <f>IF(OR(H310=0,H310=""),"",ROUNDUP(IF(H310&lt;E310,E310,H310)/D310,0)*D310)</f>
        <v/>
      </c>
      <c r="J310" s="18" t="str">
        <f>IF(OR(I310="",I310=0),"",ROUND(ROUND(F310*I310,2)*((100-G310)/100),2))</f>
        <v/>
      </c>
      <c r="K310" s="4"/>
    </row>
    <row r="311" spans="1:11" x14ac:dyDescent="0.35">
      <c r="A311" s="4" t="s">
        <v>640</v>
      </c>
      <c r="B311" s="4" t="s">
        <v>641</v>
      </c>
      <c r="C311" s="4" t="s">
        <v>617</v>
      </c>
      <c r="D311" s="17">
        <v>6</v>
      </c>
      <c r="F311" s="18"/>
      <c r="H311" s="22"/>
      <c r="I311" s="17" t="str">
        <f>IF(OR(H311=0,H311=""),"",ROUNDUP(IF(H311&lt;E311,E311,H311)/D311,0)*D311)</f>
        <v/>
      </c>
      <c r="J311" s="18" t="str">
        <f>IF(OR(I311="",I311=0),"",ROUND(ROUND(F311*I311,2)*((100-G311)/100),2))</f>
        <v/>
      </c>
      <c r="K311" s="4"/>
    </row>
    <row r="312" spans="1:11" x14ac:dyDescent="0.35">
      <c r="A312" s="4" t="s">
        <v>642</v>
      </c>
      <c r="B312" s="4" t="s">
        <v>643</v>
      </c>
      <c r="C312" s="4" t="s">
        <v>617</v>
      </c>
      <c r="D312" s="17">
        <v>12</v>
      </c>
      <c r="F312" s="18"/>
      <c r="H312" s="22"/>
      <c r="I312" s="17" t="str">
        <f>IF(OR(H312=0,H312=""),"",ROUNDUP(IF(H312&lt;E312,E312,H312)/D312,0)*D312)</f>
        <v/>
      </c>
      <c r="J312" s="18" t="str">
        <f>IF(OR(I312="",I312=0),"",ROUND(ROUND(F312*I312,2)*((100-G312)/100),2))</f>
        <v/>
      </c>
      <c r="K312" s="4"/>
    </row>
    <row r="313" spans="1:11" x14ac:dyDescent="0.35">
      <c r="A313" s="4" t="s">
        <v>644</v>
      </c>
      <c r="B313" s="4" t="s">
        <v>645</v>
      </c>
      <c r="C313" s="4" t="s">
        <v>493</v>
      </c>
      <c r="D313" s="17">
        <v>50</v>
      </c>
      <c r="F313" s="18"/>
      <c r="H313" s="22"/>
      <c r="I313" s="17" t="str">
        <f>IF(OR(H313=0,H313=""),"",ROUNDUP(IF(H313&lt;E313,E313,H313)/D313,0)*D313)</f>
        <v/>
      </c>
      <c r="J313" s="18" t="str">
        <f>IF(OR(I313="",I313=0),"",ROUND(ROUND(F313*I313,2)*((100-G313)/100),2))</f>
        <v/>
      </c>
      <c r="K313" s="4"/>
    </row>
    <row r="314" spans="1:11" x14ac:dyDescent="0.35">
      <c r="A314" s="4" t="s">
        <v>646</v>
      </c>
      <c r="B314" s="4" t="s">
        <v>647</v>
      </c>
      <c r="C314" s="4" t="s">
        <v>648</v>
      </c>
      <c r="D314" s="17">
        <v>6</v>
      </c>
      <c r="F314" s="18"/>
      <c r="H314" s="22"/>
      <c r="I314" s="17" t="str">
        <f>IF(OR(H314=0,H314=""),"",ROUNDUP(IF(H314&lt;E314,E314,H314)/D314,0)*D314)</f>
        <v/>
      </c>
      <c r="J314" s="18" t="str">
        <f>IF(OR(I314="",I314=0),"",ROUND(ROUND(F314*I314,2)*((100-G314)/100),2))</f>
        <v/>
      </c>
      <c r="K314" s="4"/>
    </row>
    <row r="315" spans="1:11" x14ac:dyDescent="0.35">
      <c r="A315" s="4" t="s">
        <v>649</v>
      </c>
      <c r="B315" s="4" t="s">
        <v>650</v>
      </c>
      <c r="C315" s="4" t="s">
        <v>648</v>
      </c>
      <c r="D315" s="17">
        <v>12</v>
      </c>
      <c r="F315" s="18"/>
      <c r="H315" s="22"/>
      <c r="I315" s="17" t="str">
        <f>IF(OR(H315=0,H315=""),"",ROUNDUP(IF(H315&lt;E315,E315,H315)/D315,0)*D315)</f>
        <v/>
      </c>
      <c r="J315" s="18" t="str">
        <f>IF(OR(I315="",I315=0),"",ROUND(ROUND(F315*I315,2)*((100-G315)/100),2))</f>
        <v/>
      </c>
      <c r="K315" s="4"/>
    </row>
    <row r="316" spans="1:11" x14ac:dyDescent="0.35">
      <c r="A316" s="4" t="s">
        <v>651</v>
      </c>
      <c r="B316" s="4" t="s">
        <v>652</v>
      </c>
      <c r="C316" s="4" t="s">
        <v>648</v>
      </c>
      <c r="D316" s="17">
        <v>12</v>
      </c>
      <c r="F316" s="18"/>
      <c r="H316" s="22"/>
      <c r="I316" s="17" t="str">
        <f>IF(OR(H316=0,H316=""),"",ROUNDUP(IF(H316&lt;E316,E316,H316)/D316,0)*D316)</f>
        <v/>
      </c>
      <c r="J316" s="18" t="str">
        <f>IF(OR(I316="",I316=0),"",ROUND(ROUND(F316*I316,2)*((100-G316)/100),2))</f>
        <v/>
      </c>
      <c r="K316" s="4"/>
    </row>
    <row r="317" spans="1:11" x14ac:dyDescent="0.35">
      <c r="A317" s="4" t="s">
        <v>653</v>
      </c>
      <c r="B317" s="4" t="s">
        <v>654</v>
      </c>
      <c r="C317" s="4" t="s">
        <v>648</v>
      </c>
      <c r="D317" s="17">
        <v>12</v>
      </c>
      <c r="F317" s="18"/>
      <c r="H317" s="22"/>
      <c r="I317" s="17" t="str">
        <f>IF(OR(H317=0,H317=""),"",ROUNDUP(IF(H317&lt;E317,E317,H317)/D317,0)*D317)</f>
        <v/>
      </c>
      <c r="J317" s="18" t="str">
        <f>IF(OR(I317="",I317=0),"",ROUND(ROUND(F317*I317,2)*((100-G317)/100),2))</f>
        <v/>
      </c>
      <c r="K317" s="4"/>
    </row>
    <row r="318" spans="1:11" x14ac:dyDescent="0.35">
      <c r="A318" s="4" t="s">
        <v>655</v>
      </c>
      <c r="B318" s="4" t="s">
        <v>656</v>
      </c>
      <c r="C318" s="4" t="s">
        <v>648</v>
      </c>
      <c r="D318" s="17">
        <v>10</v>
      </c>
      <c r="F318" s="18"/>
      <c r="H318" s="22"/>
      <c r="I318" s="17" t="str">
        <f>IF(OR(H318=0,H318=""),"",ROUNDUP(IF(H318&lt;E318,E318,H318)/D318,0)*D318)</f>
        <v/>
      </c>
      <c r="J318" s="18" t="str">
        <f>IF(OR(I318="",I318=0),"",ROUND(ROUND(F318*I318,2)*((100-G318)/100),2))</f>
        <v/>
      </c>
      <c r="K318" s="4"/>
    </row>
    <row r="319" spans="1:11" x14ac:dyDescent="0.35">
      <c r="A319" s="4" t="s">
        <v>657</v>
      </c>
      <c r="B319" s="4" t="s">
        <v>658</v>
      </c>
      <c r="C319" s="4" t="s">
        <v>648</v>
      </c>
      <c r="D319" s="17">
        <v>8</v>
      </c>
      <c r="F319" s="18"/>
      <c r="H319" s="22"/>
      <c r="I319" s="17" t="str">
        <f>IF(OR(H319=0,H319=""),"",ROUNDUP(IF(H319&lt;E319,E319,H319)/D319,0)*D319)</f>
        <v/>
      </c>
      <c r="J319" s="18" t="str">
        <f>IF(OR(I319="",I319=0),"",ROUND(ROUND(F319*I319,2)*((100-G319)/100),2))</f>
        <v/>
      </c>
      <c r="K319" s="4"/>
    </row>
    <row r="320" spans="1:11" x14ac:dyDescent="0.35">
      <c r="A320" s="4" t="s">
        <v>659</v>
      </c>
      <c r="B320" s="4" t="s">
        <v>660</v>
      </c>
      <c r="C320" s="4" t="s">
        <v>648</v>
      </c>
      <c r="D320" s="17">
        <v>10</v>
      </c>
      <c r="F320" s="18"/>
      <c r="H320" s="22"/>
      <c r="I320" s="17" t="str">
        <f>IF(OR(H320=0,H320=""),"",ROUNDUP(IF(H320&lt;E320,E320,H320)/D320,0)*D320)</f>
        <v/>
      </c>
      <c r="J320" s="18" t="str">
        <f>IF(OR(I320="",I320=0),"",ROUND(ROUND(F320*I320,2)*((100-G320)/100),2))</f>
        <v/>
      </c>
      <c r="K320" s="4"/>
    </row>
    <row r="321" spans="1:11" x14ac:dyDescent="0.35">
      <c r="A321" s="4" t="s">
        <v>661</v>
      </c>
      <c r="B321" s="4" t="s">
        <v>662</v>
      </c>
      <c r="C321" s="4" t="s">
        <v>493</v>
      </c>
      <c r="D321" s="17">
        <v>50</v>
      </c>
      <c r="F321" s="18"/>
      <c r="H321" s="22"/>
      <c r="I321" s="17" t="str">
        <f>IF(OR(H321=0,H321=""),"",ROUNDUP(IF(H321&lt;E321,E321,H321)/D321,0)*D321)</f>
        <v/>
      </c>
      <c r="J321" s="18" t="str">
        <f>IF(OR(I321="",I321=0),"",ROUND(ROUND(F321*I321,2)*((100-G321)/100),2))</f>
        <v/>
      </c>
      <c r="K321" s="4"/>
    </row>
    <row r="322" spans="1:11" x14ac:dyDescent="0.35">
      <c r="A322" s="4" t="s">
        <v>663</v>
      </c>
      <c r="B322" s="4" t="s">
        <v>664</v>
      </c>
      <c r="C322" s="4" t="s">
        <v>493</v>
      </c>
      <c r="D322" s="17">
        <v>50</v>
      </c>
      <c r="F322" s="18"/>
      <c r="H322" s="22"/>
      <c r="I322" s="17" t="str">
        <f>IF(OR(H322=0,H322=""),"",ROUNDUP(IF(H322&lt;E322,E322,H322)/D322,0)*D322)</f>
        <v/>
      </c>
      <c r="J322" s="18" t="str">
        <f>IF(OR(I322="",I322=0),"",ROUND(ROUND(F322*I322,2)*((100-G322)/100),2))</f>
        <v/>
      </c>
      <c r="K322" s="4"/>
    </row>
    <row r="323" spans="1:11" x14ac:dyDescent="0.35">
      <c r="A323" s="4" t="s">
        <v>665</v>
      </c>
      <c r="B323" s="4" t="s">
        <v>666</v>
      </c>
      <c r="C323" s="4" t="s">
        <v>493</v>
      </c>
      <c r="D323" s="17">
        <v>50</v>
      </c>
      <c r="F323" s="18"/>
      <c r="H323" s="22"/>
      <c r="I323" s="17" t="str">
        <f>IF(OR(H323=0,H323=""),"",ROUNDUP(IF(H323&lt;E323,E323,H323)/D323,0)*D323)</f>
        <v/>
      </c>
      <c r="J323" s="18" t="str">
        <f>IF(OR(I323="",I323=0),"",ROUND(ROUND(F323*I323,2)*((100-G323)/100),2))</f>
        <v/>
      </c>
      <c r="K323" s="4"/>
    </row>
    <row r="324" spans="1:11" x14ac:dyDescent="0.35">
      <c r="A324" s="4" t="s">
        <v>667</v>
      </c>
      <c r="B324" s="4" t="s">
        <v>668</v>
      </c>
      <c r="C324" s="4" t="s">
        <v>158</v>
      </c>
      <c r="D324" s="17">
        <v>6</v>
      </c>
      <c r="F324" s="18"/>
      <c r="H324" s="22"/>
      <c r="I324" s="17" t="str">
        <f>IF(OR(H324=0,H324=""),"",ROUNDUP(IF(H324&lt;E324,E324,H324)/D324,0)*D324)</f>
        <v/>
      </c>
      <c r="J324" s="18" t="str">
        <f>IF(OR(I324="",I324=0),"",ROUND(ROUND(F324*I324,2)*((100-G324)/100),2))</f>
        <v/>
      </c>
      <c r="K324" s="4"/>
    </row>
    <row r="325" spans="1:11" x14ac:dyDescent="0.35">
      <c r="A325" s="4" t="s">
        <v>669</v>
      </c>
      <c r="B325" s="4" t="s">
        <v>670</v>
      </c>
      <c r="C325" s="4" t="s">
        <v>158</v>
      </c>
      <c r="D325" s="17">
        <v>6</v>
      </c>
      <c r="F325" s="18"/>
      <c r="H325" s="22"/>
      <c r="I325" s="17" t="str">
        <f>IF(OR(H325=0,H325=""),"",ROUNDUP(IF(H325&lt;E325,E325,H325)/D325,0)*D325)</f>
        <v/>
      </c>
      <c r="J325" s="18" t="str">
        <f>IF(OR(I325="",I325=0),"",ROUND(ROUND(F325*I325,2)*((100-G325)/100),2))</f>
        <v/>
      </c>
      <c r="K325" s="4"/>
    </row>
    <row r="326" spans="1:11" x14ac:dyDescent="0.35">
      <c r="A326" s="4" t="s">
        <v>671</v>
      </c>
      <c r="B326" s="4" t="s">
        <v>672</v>
      </c>
      <c r="C326" s="4" t="s">
        <v>493</v>
      </c>
      <c r="D326" s="17">
        <v>4</v>
      </c>
      <c r="F326" s="18"/>
      <c r="H326" s="22"/>
      <c r="I326" s="17" t="str">
        <f>IF(OR(H326=0,H326=""),"",ROUNDUP(IF(H326&lt;E326,E326,H326)/D326,0)*D326)</f>
        <v/>
      </c>
      <c r="J326" s="18" t="str">
        <f>IF(OR(I326="",I326=0),"",ROUND(ROUND(F326*I326,2)*((100-G326)/100),2))</f>
        <v/>
      </c>
      <c r="K326" s="4"/>
    </row>
    <row r="327" spans="1:11" x14ac:dyDescent="0.35">
      <c r="A327" s="4" t="s">
        <v>673</v>
      </c>
      <c r="B327" s="4" t="s">
        <v>674</v>
      </c>
      <c r="C327" s="4" t="s">
        <v>675</v>
      </c>
      <c r="D327" s="17">
        <v>6</v>
      </c>
      <c r="F327" s="18"/>
      <c r="H327" s="22"/>
      <c r="I327" s="17" t="str">
        <f>IF(OR(H327=0,H327=""),"",ROUNDUP(IF(H327&lt;E327,E327,H327)/D327,0)*D327)</f>
        <v/>
      </c>
      <c r="J327" s="18" t="str">
        <f>IF(OR(I327="",I327=0),"",ROUND(ROUND(F327*I327,2)*((100-G327)/100),2))</f>
        <v/>
      </c>
      <c r="K327" s="4"/>
    </row>
    <row r="328" spans="1:11" x14ac:dyDescent="0.35">
      <c r="A328" s="4" t="s">
        <v>676</v>
      </c>
      <c r="B328" s="4" t="s">
        <v>677</v>
      </c>
      <c r="C328" s="4" t="s">
        <v>675</v>
      </c>
      <c r="D328" s="17">
        <v>6</v>
      </c>
      <c r="F328" s="18"/>
      <c r="H328" s="22"/>
      <c r="I328" s="17" t="str">
        <f>IF(OR(H328=0,H328=""),"",ROUNDUP(IF(H328&lt;E328,E328,H328)/D328,0)*D328)</f>
        <v/>
      </c>
      <c r="J328" s="18" t="str">
        <f>IF(OR(I328="",I328=0),"",ROUND(ROUND(F328*I328,2)*((100-G328)/100),2))</f>
        <v/>
      </c>
      <c r="K328" s="4"/>
    </row>
    <row r="329" spans="1:11" x14ac:dyDescent="0.35">
      <c r="A329" s="4" t="s">
        <v>678</v>
      </c>
      <c r="B329" s="4" t="s">
        <v>679</v>
      </c>
      <c r="C329" s="4" t="s">
        <v>675</v>
      </c>
      <c r="D329" s="17">
        <v>6</v>
      </c>
      <c r="F329" s="18"/>
      <c r="H329" s="22"/>
      <c r="I329" s="17" t="str">
        <f>IF(OR(H329=0,H329=""),"",ROUNDUP(IF(H329&lt;E329,E329,H329)/D329,0)*D329)</f>
        <v/>
      </c>
      <c r="J329" s="18" t="str">
        <f>IF(OR(I329="",I329=0),"",ROUND(ROUND(F329*I329,2)*((100-G329)/100),2))</f>
        <v/>
      </c>
      <c r="K329" s="4"/>
    </row>
    <row r="330" spans="1:11" x14ac:dyDescent="0.35">
      <c r="A330" s="4" t="s">
        <v>678</v>
      </c>
      <c r="B330" s="4" t="s">
        <v>679</v>
      </c>
      <c r="C330" s="4" t="s">
        <v>675</v>
      </c>
      <c r="D330" s="17">
        <v>6</v>
      </c>
      <c r="E330" s="17">
        <v>60</v>
      </c>
      <c r="F330" s="18"/>
      <c r="H330" s="22"/>
      <c r="I330" s="17" t="str">
        <f>IF(OR(H330=0,H330=""),"",ROUNDUP(IF(H330&lt;E330,E330,H330)/D330,0)*D330)</f>
        <v/>
      </c>
      <c r="J330" s="18" t="str">
        <f>IF(OR(I330="",I330=0),"",ROUND(ROUND(F330*I330,2)*((100-G330)/100),2))</f>
        <v/>
      </c>
      <c r="K330" s="4"/>
    </row>
    <row r="331" spans="1:11" x14ac:dyDescent="0.35">
      <c r="A331" s="4" t="s">
        <v>678</v>
      </c>
      <c r="B331" s="4" t="s">
        <v>679</v>
      </c>
      <c r="C331" s="4" t="s">
        <v>675</v>
      </c>
      <c r="D331" s="17">
        <v>6</v>
      </c>
      <c r="E331" s="17">
        <v>120</v>
      </c>
      <c r="F331" s="18"/>
      <c r="H331" s="22"/>
      <c r="I331" s="17" t="str">
        <f>IF(OR(H331=0,H331=""),"",ROUNDUP(IF(H331&lt;E331,E331,H331)/D331,0)*D331)</f>
        <v/>
      </c>
      <c r="J331" s="18" t="str">
        <f>IF(OR(I331="",I331=0),"",ROUND(ROUND(F331*I331,2)*((100-G331)/100),2))</f>
        <v/>
      </c>
      <c r="K331" s="4"/>
    </row>
    <row r="332" spans="1:11" x14ac:dyDescent="0.35">
      <c r="A332" s="4" t="s">
        <v>678</v>
      </c>
      <c r="B332" s="4" t="s">
        <v>679</v>
      </c>
      <c r="C332" s="4" t="s">
        <v>675</v>
      </c>
      <c r="D332" s="17">
        <v>6</v>
      </c>
      <c r="E332" s="17">
        <v>240</v>
      </c>
      <c r="F332" s="18"/>
      <c r="H332" s="22"/>
      <c r="I332" s="17" t="str">
        <f>IF(OR(H332=0,H332=""),"",ROUNDUP(IF(H332&lt;E332,E332,H332)/D332,0)*D332)</f>
        <v/>
      </c>
      <c r="J332" s="18" t="str">
        <f>IF(OR(I332="",I332=0),"",ROUND(ROUND(F332*I332,2)*((100-G332)/100),2))</f>
        <v/>
      </c>
      <c r="K332" s="4"/>
    </row>
    <row r="333" spans="1:11" x14ac:dyDescent="0.35">
      <c r="A333" s="4" t="s">
        <v>678</v>
      </c>
      <c r="B333" s="4" t="s">
        <v>679</v>
      </c>
      <c r="C333" s="4" t="s">
        <v>675</v>
      </c>
      <c r="D333" s="17">
        <v>6</v>
      </c>
      <c r="E333" s="17">
        <v>300</v>
      </c>
      <c r="F333" s="18"/>
      <c r="H333" s="22"/>
      <c r="I333" s="17" t="str">
        <f>IF(OR(H333=0,H333=""),"",ROUNDUP(IF(H333&lt;E333,E333,H333)/D333,0)*D333)</f>
        <v/>
      </c>
      <c r="J333" s="18" t="str">
        <f>IF(OR(I333="",I333=0),"",ROUND(ROUND(F333*I333,2)*((100-G333)/100),2))</f>
        <v/>
      </c>
      <c r="K333" s="4"/>
    </row>
    <row r="334" spans="1:11" x14ac:dyDescent="0.35">
      <c r="A334" s="4" t="s">
        <v>678</v>
      </c>
      <c r="B334" s="4" t="s">
        <v>679</v>
      </c>
      <c r="C334" s="4" t="s">
        <v>675</v>
      </c>
      <c r="D334" s="17">
        <v>6</v>
      </c>
      <c r="E334" s="17">
        <v>480</v>
      </c>
      <c r="F334" s="18"/>
      <c r="H334" s="22"/>
      <c r="I334" s="17" t="str">
        <f>IF(OR(H334=0,H334=""),"",ROUNDUP(IF(H334&lt;E334,E334,H334)/D334,0)*D334)</f>
        <v/>
      </c>
      <c r="J334" s="18" t="str">
        <f>IF(OR(I334="",I334=0),"",ROUND(ROUND(F334*I334,2)*((100-G334)/100),2))</f>
        <v/>
      </c>
      <c r="K334" s="4"/>
    </row>
    <row r="335" spans="1:11" x14ac:dyDescent="0.35">
      <c r="A335" s="4" t="s">
        <v>680</v>
      </c>
      <c r="B335" s="4" t="s">
        <v>681</v>
      </c>
      <c r="C335" s="4" t="s">
        <v>675</v>
      </c>
      <c r="D335" s="17">
        <v>4</v>
      </c>
      <c r="F335" s="18"/>
      <c r="H335" s="22"/>
      <c r="I335" s="17" t="str">
        <f>IF(OR(H335=0,H335=""),"",ROUNDUP(IF(H335&lt;E335,E335,H335)/D335,0)*D335)</f>
        <v/>
      </c>
      <c r="J335" s="18" t="str">
        <f>IF(OR(I335="",I335=0),"",ROUND(ROUND(F335*I335,2)*((100-G335)/100),2))</f>
        <v/>
      </c>
      <c r="K335" s="4"/>
    </row>
    <row r="336" spans="1:11" x14ac:dyDescent="0.35">
      <c r="A336" s="4" t="s">
        <v>682</v>
      </c>
      <c r="B336" s="4" t="s">
        <v>683</v>
      </c>
      <c r="C336" s="4" t="s">
        <v>24</v>
      </c>
      <c r="D336" s="17">
        <v>1</v>
      </c>
      <c r="F336" s="18"/>
      <c r="H336" s="22"/>
      <c r="I336" s="17" t="str">
        <f>IF(OR(H336=0,H336=""),"",ROUNDUP(IF(H336&lt;E336,E336,H336)/D336,0)*D336)</f>
        <v/>
      </c>
      <c r="J336" s="18" t="str">
        <f>IF(OR(I336="",I336=0),"",ROUND(ROUND(F336*I336,2)*((100-G336)/100),2))</f>
        <v/>
      </c>
      <c r="K336" s="4"/>
    </row>
    <row r="337" spans="1:11" x14ac:dyDescent="0.35">
      <c r="A337" s="4" t="s">
        <v>684</v>
      </c>
      <c r="B337" s="4" t="s">
        <v>685</v>
      </c>
      <c r="C337" s="4" t="s">
        <v>572</v>
      </c>
      <c r="D337" s="17">
        <v>10</v>
      </c>
      <c r="F337" s="18"/>
      <c r="H337" s="22"/>
      <c r="I337" s="17" t="str">
        <f>IF(OR(H337=0,H337=""),"",ROUNDUP(IF(H337&lt;E337,E337,H337)/D337,0)*D337)</f>
        <v/>
      </c>
      <c r="J337" s="18" t="str">
        <f>IF(OR(I337="",I337=0),"",ROUND(ROUND(F337*I337,2)*((100-G337)/100),2))</f>
        <v/>
      </c>
      <c r="K337" s="4"/>
    </row>
    <row r="338" spans="1:11" x14ac:dyDescent="0.35">
      <c r="A338" s="4" t="s">
        <v>686</v>
      </c>
      <c r="B338" s="4" t="s">
        <v>687</v>
      </c>
      <c r="C338" s="4" t="s">
        <v>572</v>
      </c>
      <c r="D338" s="17">
        <v>10</v>
      </c>
      <c r="F338" s="18"/>
      <c r="H338" s="22"/>
      <c r="I338" s="17" t="str">
        <f>IF(OR(H338=0,H338=""),"",ROUNDUP(IF(H338&lt;E338,E338,H338)/D338,0)*D338)</f>
        <v/>
      </c>
      <c r="J338" s="18" t="str">
        <f>IF(OR(I338="",I338=0),"",ROUND(ROUND(F338*I338,2)*((100-G338)/100),2))</f>
        <v/>
      </c>
      <c r="K338" s="4"/>
    </row>
    <row r="339" spans="1:11" x14ac:dyDescent="0.35">
      <c r="A339" s="4" t="s">
        <v>688</v>
      </c>
      <c r="B339" s="4" t="s">
        <v>689</v>
      </c>
      <c r="C339" s="4" t="s">
        <v>572</v>
      </c>
      <c r="D339" s="17">
        <v>10</v>
      </c>
      <c r="F339" s="18"/>
      <c r="H339" s="22"/>
      <c r="I339" s="17" t="str">
        <f>IF(OR(H339=0,H339=""),"",ROUNDUP(IF(H339&lt;E339,E339,H339)/D339,0)*D339)</f>
        <v/>
      </c>
      <c r="J339" s="18" t="str">
        <f>IF(OR(I339="",I339=0),"",ROUND(ROUND(F339*I339,2)*((100-G339)/100),2))</f>
        <v/>
      </c>
      <c r="K339" s="4"/>
    </row>
    <row r="340" spans="1:11" x14ac:dyDescent="0.35">
      <c r="A340" s="4" t="s">
        <v>690</v>
      </c>
      <c r="B340" s="4" t="s">
        <v>691</v>
      </c>
      <c r="C340" s="4" t="s">
        <v>572</v>
      </c>
      <c r="D340" s="17">
        <v>10</v>
      </c>
      <c r="F340" s="18"/>
      <c r="H340" s="22"/>
      <c r="I340" s="17" t="str">
        <f>IF(OR(H340=0,H340=""),"",ROUNDUP(IF(H340&lt;E340,E340,H340)/D340,0)*D340)</f>
        <v/>
      </c>
      <c r="J340" s="18" t="str">
        <f>IF(OR(I340="",I340=0),"",ROUND(ROUND(F340*I340,2)*((100-G340)/100),2))</f>
        <v/>
      </c>
      <c r="K340" s="4"/>
    </row>
    <row r="341" spans="1:11" x14ac:dyDescent="0.35">
      <c r="A341" s="4" t="s">
        <v>692</v>
      </c>
      <c r="B341" s="4" t="s">
        <v>693</v>
      </c>
      <c r="C341" s="4" t="s">
        <v>572</v>
      </c>
      <c r="D341" s="17">
        <v>10</v>
      </c>
      <c r="F341" s="18"/>
      <c r="H341" s="22"/>
      <c r="I341" s="17" t="str">
        <f>IF(OR(H341=0,H341=""),"",ROUNDUP(IF(H341&lt;E341,E341,H341)/D341,0)*D341)</f>
        <v/>
      </c>
      <c r="J341" s="18" t="str">
        <f>IF(OR(I341="",I341=0),"",ROUND(ROUND(F341*I341,2)*((100-G341)/100),2))</f>
        <v/>
      </c>
      <c r="K341" s="4"/>
    </row>
    <row r="342" spans="1:11" x14ac:dyDescent="0.35">
      <c r="A342" s="4" t="s">
        <v>694</v>
      </c>
      <c r="B342" s="4" t="s">
        <v>695</v>
      </c>
      <c r="C342" s="4" t="s">
        <v>572</v>
      </c>
      <c r="D342" s="17">
        <v>5</v>
      </c>
      <c r="F342" s="18"/>
      <c r="H342" s="22"/>
      <c r="I342" s="17" t="str">
        <f>IF(OR(H342=0,H342=""),"",ROUNDUP(IF(H342&lt;E342,E342,H342)/D342,0)*D342)</f>
        <v/>
      </c>
      <c r="J342" s="18" t="str">
        <f>IF(OR(I342="",I342=0),"",ROUND(ROUND(F342*I342,2)*((100-G342)/100),2))</f>
        <v/>
      </c>
      <c r="K342" s="4"/>
    </row>
    <row r="343" spans="1:11" x14ac:dyDescent="0.35">
      <c r="A343" s="4" t="s">
        <v>696</v>
      </c>
      <c r="B343" s="4" t="s">
        <v>697</v>
      </c>
      <c r="C343" s="4" t="s">
        <v>572</v>
      </c>
      <c r="D343" s="17">
        <v>5</v>
      </c>
      <c r="F343" s="18"/>
      <c r="H343" s="22"/>
      <c r="I343" s="17" t="str">
        <f>IF(OR(H343=0,H343=""),"",ROUNDUP(IF(H343&lt;E343,E343,H343)/D343,0)*D343)</f>
        <v/>
      </c>
      <c r="J343" s="18" t="str">
        <f>IF(OR(I343="",I343=0),"",ROUND(ROUND(F343*I343,2)*((100-G343)/100),2))</f>
        <v/>
      </c>
      <c r="K343" s="4"/>
    </row>
    <row r="344" spans="1:11" x14ac:dyDescent="0.35">
      <c r="A344" s="4" t="s">
        <v>698</v>
      </c>
      <c r="B344" s="4" t="s">
        <v>699</v>
      </c>
      <c r="C344" s="4" t="s">
        <v>572</v>
      </c>
      <c r="D344" s="17">
        <v>5</v>
      </c>
      <c r="F344" s="18"/>
      <c r="H344" s="22"/>
      <c r="I344" s="17" t="str">
        <f>IF(OR(H344=0,H344=""),"",ROUNDUP(IF(H344&lt;E344,E344,H344)/D344,0)*D344)</f>
        <v/>
      </c>
      <c r="J344" s="18" t="str">
        <f>IF(OR(I344="",I344=0),"",ROUND(ROUND(F344*I344,2)*((100-G344)/100),2))</f>
        <v/>
      </c>
      <c r="K344" s="4"/>
    </row>
    <row r="345" spans="1:11" x14ac:dyDescent="0.35">
      <c r="A345" s="4" t="s">
        <v>700</v>
      </c>
      <c r="B345" s="4" t="s">
        <v>701</v>
      </c>
      <c r="C345" s="4" t="s">
        <v>572</v>
      </c>
      <c r="D345" s="17">
        <v>1</v>
      </c>
      <c r="F345" s="18"/>
      <c r="H345" s="22"/>
      <c r="I345" s="17" t="str">
        <f>IF(OR(H345=0,H345=""),"",ROUNDUP(IF(H345&lt;E345,E345,H345)/D345,0)*D345)</f>
        <v/>
      </c>
      <c r="J345" s="18" t="str">
        <f>IF(OR(I345="",I345=0),"",ROUND(ROUND(F345*I345,2)*((100-G345)/100),2))</f>
        <v/>
      </c>
      <c r="K345" s="4"/>
    </row>
    <row r="346" spans="1:11" x14ac:dyDescent="0.35">
      <c r="A346" s="4" t="s">
        <v>702</v>
      </c>
      <c r="B346" s="4" t="s">
        <v>703</v>
      </c>
      <c r="C346" s="4" t="s">
        <v>572</v>
      </c>
      <c r="D346" s="17">
        <v>1</v>
      </c>
      <c r="F346" s="18"/>
      <c r="H346" s="22"/>
      <c r="I346" s="17" t="str">
        <f>IF(OR(H346=0,H346=""),"",ROUNDUP(IF(H346&lt;E346,E346,H346)/D346,0)*D346)</f>
        <v/>
      </c>
      <c r="J346" s="18" t="str">
        <f>IF(OR(I346="",I346=0),"",ROUND(ROUND(F346*I346,2)*((100-G346)/100),2))</f>
        <v/>
      </c>
      <c r="K346" s="4"/>
    </row>
    <row r="347" spans="1:11" x14ac:dyDescent="0.35">
      <c r="A347" s="4" t="s">
        <v>704</v>
      </c>
      <c r="B347" s="4" t="s">
        <v>705</v>
      </c>
      <c r="C347" s="4" t="s">
        <v>572</v>
      </c>
      <c r="D347" s="17">
        <v>1</v>
      </c>
      <c r="F347" s="18"/>
      <c r="H347" s="22"/>
      <c r="I347" s="17" t="str">
        <f>IF(OR(H347=0,H347=""),"",ROUNDUP(IF(H347&lt;E347,E347,H347)/D347,0)*D347)</f>
        <v/>
      </c>
      <c r="J347" s="18" t="str">
        <f>IF(OR(I347="",I347=0),"",ROUND(ROUND(F347*I347,2)*((100-G347)/100),2))</f>
        <v/>
      </c>
      <c r="K347" s="4"/>
    </row>
    <row r="348" spans="1:11" x14ac:dyDescent="0.35">
      <c r="A348" s="4" t="s">
        <v>706</v>
      </c>
      <c r="B348" s="4" t="s">
        <v>707</v>
      </c>
      <c r="C348" s="4" t="s">
        <v>572</v>
      </c>
      <c r="D348" s="17">
        <v>1</v>
      </c>
      <c r="F348" s="18"/>
      <c r="H348" s="22"/>
      <c r="I348" s="17" t="str">
        <f>IF(OR(H348=0,H348=""),"",ROUNDUP(IF(H348&lt;E348,E348,H348)/D348,0)*D348)</f>
        <v/>
      </c>
      <c r="J348" s="18" t="str">
        <f>IF(OR(I348="",I348=0),"",ROUND(ROUND(F348*I348,2)*((100-G348)/100),2))</f>
        <v/>
      </c>
      <c r="K348" s="4"/>
    </row>
    <row r="349" spans="1:11" x14ac:dyDescent="0.35">
      <c r="A349" s="4" t="s">
        <v>708</v>
      </c>
      <c r="B349" s="4" t="s">
        <v>709</v>
      </c>
      <c r="C349" s="4" t="s">
        <v>572</v>
      </c>
      <c r="D349" s="17">
        <v>1</v>
      </c>
      <c r="F349" s="18"/>
      <c r="H349" s="22"/>
      <c r="I349" s="17" t="str">
        <f>IF(OR(H349=0,H349=""),"",ROUNDUP(IF(H349&lt;E349,E349,H349)/D349,0)*D349)</f>
        <v/>
      </c>
      <c r="J349" s="18" t="str">
        <f>IF(OR(I349="",I349=0),"",ROUND(ROUND(F349*I349,2)*((100-G349)/100),2))</f>
        <v/>
      </c>
      <c r="K349" s="4"/>
    </row>
    <row r="350" spans="1:11" x14ac:dyDescent="0.35">
      <c r="A350" s="4" t="s">
        <v>710</v>
      </c>
      <c r="B350" s="4" t="s">
        <v>711</v>
      </c>
      <c r="C350" s="4" t="s">
        <v>572</v>
      </c>
      <c r="D350" s="17">
        <v>1</v>
      </c>
      <c r="F350" s="18"/>
      <c r="H350" s="22"/>
      <c r="I350" s="17" t="str">
        <f>IF(OR(H350=0,H350=""),"",ROUNDUP(IF(H350&lt;E350,E350,H350)/D350,0)*D350)</f>
        <v/>
      </c>
      <c r="J350" s="18" t="str">
        <f>IF(OR(I350="",I350=0),"",ROUND(ROUND(F350*I350,2)*((100-G350)/100),2))</f>
        <v/>
      </c>
      <c r="K350" s="4"/>
    </row>
    <row r="351" spans="1:11" x14ac:dyDescent="0.35">
      <c r="A351" s="4" t="s">
        <v>712</v>
      </c>
      <c r="B351" s="4" t="s">
        <v>713</v>
      </c>
      <c r="C351" s="4"/>
      <c r="D351" s="17">
        <v>1</v>
      </c>
      <c r="E351" s="17">
        <v>1</v>
      </c>
      <c r="F351" s="18"/>
      <c r="H351" s="22"/>
      <c r="I351" s="17" t="str">
        <f>IF(OR(H351=0,H351=""),"",ROUNDUP(IF(H351&lt;E351,E351,H351)/D351,0)*D351)</f>
        <v/>
      </c>
      <c r="J351" s="18" t="str">
        <f>IF(OR(I351="",I351=0),"",ROUND(ROUND(F351*I351,2)*((100-G351)/100),2))</f>
        <v/>
      </c>
      <c r="K351" s="4" t="s">
        <v>227</v>
      </c>
    </row>
    <row r="352" spans="1:11" x14ac:dyDescent="0.35">
      <c r="A352" s="4" t="s">
        <v>714</v>
      </c>
      <c r="B352" s="4" t="s">
        <v>715</v>
      </c>
      <c r="C352" s="4"/>
      <c r="D352" s="17">
        <v>1</v>
      </c>
      <c r="E352" s="17">
        <v>1</v>
      </c>
      <c r="F352" s="18"/>
      <c r="H352" s="22"/>
      <c r="I352" s="17" t="str">
        <f>IF(OR(H352=0,H352=""),"",ROUNDUP(IF(H352&lt;E352,E352,H352)/D352,0)*D352)</f>
        <v/>
      </c>
      <c r="J352" s="18" t="str">
        <f>IF(OR(I352="",I352=0),"",ROUND(ROUND(F352*I352,2)*((100-G352)/100),2))</f>
        <v/>
      </c>
      <c r="K352" s="4"/>
    </row>
    <row r="353" spans="1:11" x14ac:dyDescent="0.35">
      <c r="A353" s="4" t="s">
        <v>716</v>
      </c>
      <c r="B353" s="4" t="s">
        <v>717</v>
      </c>
      <c r="C353" s="4" t="s">
        <v>24</v>
      </c>
      <c r="D353" s="17">
        <v>368</v>
      </c>
      <c r="E353" s="17">
        <v>368</v>
      </c>
      <c r="F353" s="21"/>
      <c r="H353" s="22"/>
      <c r="I353" s="17" t="str">
        <f>IF(OR(H353=0,H353=""),"",ROUNDUP(IF(H353&lt;E353,E353,H353)/D353,0)*D353)</f>
        <v/>
      </c>
      <c r="J353" s="18" t="str">
        <f>IF(OR(I353="",I353=0),"",ROUND(ROUND(F353*I353,2)*((100-G353)/100),2))</f>
        <v/>
      </c>
      <c r="K353" s="4" t="s">
        <v>227</v>
      </c>
    </row>
    <row r="355" spans="1:11" x14ac:dyDescent="0.35">
      <c r="I355" s="4" t="s">
        <v>718</v>
      </c>
      <c r="J355" s="18">
        <f>SUM(J11:J353)</f>
        <v>0</v>
      </c>
    </row>
  </sheetData>
  <sheetProtection algorithmName="SHA-512" hashValue="Pe2qDbpddtQQic7HvRcgnykHyuMWgMY+N2VEbWoEo326rH/8uGP0aXJQveDLctA6HPPlFE55oQuYMnOpzbt5dQ==" saltValue="DKAp0Ky3E7ShntTrMz/lsg==" spinCount="100000" sheet="1" sort="0" autoFilter="0"/>
  <autoFilter ref="A10:K10" xr:uid="{00000000-0001-0000-0000-000000000000}"/>
  <mergeCells count="3">
    <mergeCell ref="A1:B1"/>
    <mergeCell ref="A2:B2"/>
    <mergeCell ref="A3:B3"/>
  </mergeCells>
  <pageMargins left="0.59055118110236204" right="0.49212598425196902" top="0.39370078740157499" bottom="0.40411732283464602" header="0.39370078740157499" footer="0.39370078740157499"/>
  <pageSetup paperSize="9" orientation="portrait" horizontalDpi="300" verticalDpi="3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1F5C2DF73EB1D42B513B4E57B062E5D" ma:contentTypeVersion="14" ma:contentTypeDescription="Create a new document." ma:contentTypeScope="" ma:versionID="eb3aa244da68d21290416b896cb868de">
  <xsd:schema xmlns:xsd="http://www.w3.org/2001/XMLSchema" xmlns:xs="http://www.w3.org/2001/XMLSchema" xmlns:p="http://schemas.microsoft.com/office/2006/metadata/properties" xmlns:ns2="b2a5122e-2da1-4164-acfb-ecccea86cd27" xmlns:ns3="62652da3-168d-408b-8e90-415aad0b3fc9" targetNamespace="http://schemas.microsoft.com/office/2006/metadata/properties" ma:root="true" ma:fieldsID="3505de35d308c57abf91b0ab54725898" ns2:_="" ns3:_="">
    <xsd:import namespace="b2a5122e-2da1-4164-acfb-ecccea86cd27"/>
    <xsd:import namespace="62652da3-168d-408b-8e90-415aad0b3f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5122e-2da1-4164-acfb-ecccea86cd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6bfee30-bd12-456a-bec2-27cbee50db1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652da3-168d-408b-8e90-415aad0b3fc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1c07d-2914-4728-858a-5c8273cf5a2a}" ma:internalName="TaxCatchAll" ma:showField="CatchAllData" ma:web="62652da3-168d-408b-8e90-415aad0b3fc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2a5122e-2da1-4164-acfb-ecccea86cd27">
      <Terms xmlns="http://schemas.microsoft.com/office/infopath/2007/PartnerControls"/>
    </lcf76f155ced4ddcb4097134ff3c332f>
    <TaxCatchAll xmlns="62652da3-168d-408b-8e90-415aad0b3fc9" xsi:nil="true"/>
  </documentManagement>
</p:properties>
</file>

<file path=customXml/itemProps1.xml><?xml version="1.0" encoding="utf-8"?>
<ds:datastoreItem xmlns:ds="http://schemas.openxmlformats.org/officeDocument/2006/customXml" ds:itemID="{2E07CA13-0FE0-4759-8C39-7C3C91E02C1C}"/>
</file>

<file path=customXml/itemProps2.xml><?xml version="1.0" encoding="utf-8"?>
<ds:datastoreItem xmlns:ds="http://schemas.openxmlformats.org/officeDocument/2006/customXml" ds:itemID="{A53621D8-1734-469D-8DDA-E7628AE74341}"/>
</file>

<file path=customXml/itemProps3.xml><?xml version="1.0" encoding="utf-8"?>
<ds:datastoreItem xmlns:ds="http://schemas.openxmlformats.org/officeDocument/2006/customXml" ds:itemID="{1DB64281-2A08-4B38-B6E7-40EDF254705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Order Form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</dc:creator>
  <cp:lastModifiedBy>Kolabava-Maeva Tanya</cp:lastModifiedBy>
  <dcterms:created xsi:type="dcterms:W3CDTF">2023-10-27T10:42:11Z</dcterms:created>
  <dcterms:modified xsi:type="dcterms:W3CDTF">2025-09-25T11:08:22Z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0x010100E1F5C2DF73EB1D42B513B4E57B062E5D</vt:lpwstr>
  </property>
</Properties>
</file>